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6675" windowHeight="5970" activeTab="3"/>
  </bookViews>
  <sheets>
    <sheet name="Anakysed by" sheetId="1" r:id="rId1"/>
    <sheet name="Data" sheetId="2" r:id="rId2"/>
    <sheet name="Sorted" sheetId="3" r:id="rId3"/>
    <sheet name="Airport" sheetId="4" r:id="rId4"/>
  </sheets>
  <definedNames>
    <definedName name="AE">Airport!$G$2:$G$9</definedName>
    <definedName name="AH">Airport!$G$10:$G$17</definedName>
    <definedName name="AP">Airport!$G$18:$G$25</definedName>
    <definedName name="AS">Airport!$G$26:$G$33</definedName>
  </definedNames>
  <calcPr calcId="144525"/>
</workbook>
</file>

<file path=xl/calcChain.xml><?xml version="1.0" encoding="utf-8"?>
<calcChain xmlns="http://schemas.openxmlformats.org/spreadsheetml/2006/main">
  <c r="K3" i="4" l="1"/>
  <c r="K10" i="4"/>
  <c r="K19" i="4"/>
  <c r="K27" i="4"/>
  <c r="G10" i="4"/>
  <c r="G18" i="4"/>
  <c r="G26" i="4"/>
  <c r="G6" i="4"/>
  <c r="G14" i="4"/>
  <c r="G22" i="4"/>
  <c r="G30" i="4"/>
  <c r="G3" i="4"/>
  <c r="G11" i="4"/>
  <c r="G19" i="4"/>
  <c r="G27" i="4"/>
  <c r="G7" i="4"/>
  <c r="G15" i="4"/>
  <c r="G23" i="4"/>
  <c r="G31" i="4"/>
  <c r="G4" i="4"/>
  <c r="G12" i="4"/>
  <c r="G20" i="4"/>
  <c r="G28" i="4"/>
  <c r="G8" i="4"/>
  <c r="G16" i="4"/>
  <c r="G24" i="4"/>
  <c r="G32" i="4"/>
  <c r="G5" i="4"/>
  <c r="G13" i="4"/>
  <c r="G21" i="4"/>
  <c r="G29" i="4"/>
  <c r="G9" i="4"/>
  <c r="G17" i="4"/>
  <c r="G25" i="4"/>
  <c r="G33" i="4"/>
  <c r="G2" i="4"/>
</calcChain>
</file>

<file path=xl/sharedStrings.xml><?xml version="1.0" encoding="utf-8"?>
<sst xmlns="http://schemas.openxmlformats.org/spreadsheetml/2006/main" count="512" uniqueCount="31">
  <si>
    <t>Name</t>
  </si>
  <si>
    <t>Class/Section</t>
  </si>
  <si>
    <t>Project</t>
  </si>
  <si>
    <t>Date due</t>
  </si>
  <si>
    <t>05.04.2021</t>
  </si>
  <si>
    <t>Excel project 1</t>
  </si>
  <si>
    <t>LastFirstInitial name</t>
  </si>
  <si>
    <t>Q2</t>
  </si>
  <si>
    <t>Airport</t>
  </si>
  <si>
    <t>Premium</t>
  </si>
  <si>
    <t>Hybrid</t>
  </si>
  <si>
    <t>SUV</t>
  </si>
  <si>
    <t>Economy</t>
  </si>
  <si>
    <t>Q1</t>
  </si>
  <si>
    <t>Downtown</t>
  </si>
  <si>
    <t xml:space="preserve">Downtown </t>
  </si>
  <si>
    <t>Q4</t>
  </si>
  <si>
    <t>Q3</t>
  </si>
  <si>
    <t>Year</t>
  </si>
  <si>
    <t>Quarter</t>
  </si>
  <si>
    <t>Location</t>
  </si>
  <si>
    <t>CarClass</t>
  </si>
  <si>
    <t>Revenue</t>
  </si>
  <si>
    <t>NumCars</t>
  </si>
  <si>
    <t>AvgRev</t>
  </si>
  <si>
    <t>Average Quarterly Revenue per Hybrid Car (Airport).</t>
  </si>
  <si>
    <t>Average Quarterly Revenue per Premium Car (Airport).</t>
  </si>
  <si>
    <t>Average Quarterly Revenue per SUV (Airport).</t>
  </si>
  <si>
    <r>
      <t>Average Quarterly Revenue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per Economy Car (Airport).</t>
    </r>
  </si>
  <si>
    <t>Q1. YES, There is an increase of the average revenue with time increasing as we approach 2019</t>
  </si>
  <si>
    <t>Q2.  I would use a pie chart, these would make it easier for the comparison between the four classes and the quarters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</si>
</sst>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;[Red]&quot;$&quot;#,##0"/>
    <numFmt numFmtId="165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Border="1"/>
    <xf numFmtId="0" fontId="2" fillId="0" borderId="2" xfId="0" applyFont="1" applyBorder="1" applyAlignment="1">
      <alignment vertical="center"/>
    </xf>
    <xf numFmtId="0" fontId="1" fillId="0" borderId="3" xfId="0" applyFont="1" applyBorder="1"/>
    <xf numFmtId="0" fontId="2" fillId="0" borderId="3" xfId="0" applyFont="1" applyBorder="1" applyAlignment="1">
      <alignment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8" xfId="0" applyFont="1" applyBorder="1"/>
    <xf numFmtId="0" fontId="2" fillId="0" borderId="9" xfId="0" applyFont="1" applyBorder="1" applyAlignment="1">
      <alignment vertical="center"/>
    </xf>
    <xf numFmtId="164" fontId="1" fillId="0" borderId="5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1" fillId="0" borderId="1" xfId="0" applyNumberFormat="1" applyFont="1" applyBorder="1"/>
    <xf numFmtId="164" fontId="1" fillId="0" borderId="8" xfId="0" applyNumberFormat="1" applyFont="1" applyBorder="1"/>
    <xf numFmtId="164" fontId="0" fillId="0" borderId="0" xfId="0" applyNumberFormat="1"/>
    <xf numFmtId="0" fontId="4" fillId="0" borderId="0" xfId="0" applyFont="1"/>
    <xf numFmtId="0" fontId="4" fillId="0" borderId="1" xfId="0" applyFont="1" applyBorder="1"/>
    <xf numFmtId="165" fontId="2" fillId="0" borderId="1" xfId="0" applyNumberFormat="1" applyFont="1" applyBorder="1" applyAlignment="1">
      <alignment vertical="center"/>
    </xf>
    <xf numFmtId="0" fontId="3" fillId="0" borderId="1" xfId="0" applyFont="1" applyBorder="1" applyAlignment="1"/>
    <xf numFmtId="165" fontId="4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9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70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&quot;$&quot;#,##0;[Red]&quot;$&quot;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;[Red]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;[Red]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;[Red]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1" i="0" u="none" strike="noStrike" baseline="0">
                <a:effectLst/>
                <a:latin typeface="Arial" pitchFamily="34" charset="0"/>
                <a:cs typeface="Arial" pitchFamily="34" charset="0"/>
              </a:rPr>
              <a:t>AvgRev VS QUARTERS </a:t>
            </a:r>
            <a:r>
              <a:rPr lang="en-US" sz="1000" b="1" i="0" baseline="0">
                <a:effectLst/>
                <a:latin typeface="Arial" pitchFamily="34" charset="0"/>
                <a:cs typeface="Arial" pitchFamily="34" charset="0"/>
              </a:rPr>
              <a:t>FOR HYBRID</a:t>
            </a:r>
            <a:endParaRPr lang="en-US" sz="1000">
              <a:effectLst/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Airport!$B$10:$B$17</c:f>
              <c:strCache>
                <c:ptCount val="8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</c:strCache>
            </c:strRef>
          </c:cat>
          <c:val>
            <c:numRef>
              <c:f>Airport!$G$10:$G$17</c:f>
              <c:numCache>
                <c:formatCode>"$"#,##0.00;[Red]"$"#,##0.00</c:formatCode>
                <c:ptCount val="8"/>
                <c:pt idx="0">
                  <c:v>149.85172844648062</c:v>
                </c:pt>
                <c:pt idx="1">
                  <c:v>153.1821392532795</c:v>
                </c:pt>
                <c:pt idx="2">
                  <c:v>156.53203883495146</c:v>
                </c:pt>
                <c:pt idx="3">
                  <c:v>159.58048289738431</c:v>
                </c:pt>
                <c:pt idx="4">
                  <c:v>160.9448079658606</c:v>
                </c:pt>
                <c:pt idx="5">
                  <c:v>164.11095890410959</c:v>
                </c:pt>
                <c:pt idx="6">
                  <c:v>167.73669467787116</c:v>
                </c:pt>
                <c:pt idx="7">
                  <c:v>173.71171749598716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703552"/>
        <c:axId val="111718400"/>
      </c:barChart>
      <c:catAx>
        <c:axId val="11170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Quarters for 2018 1nd 2019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1718400"/>
        <c:crosses val="autoZero"/>
        <c:auto val="1"/>
        <c:lblAlgn val="ctr"/>
        <c:lblOffset val="100"/>
        <c:noMultiLvlLbl val="0"/>
      </c:catAx>
      <c:valAx>
        <c:axId val="111718400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AvgRev</a:t>
                </a:r>
              </a:p>
            </c:rich>
          </c:tx>
          <c:layout/>
          <c:overlay val="0"/>
        </c:title>
        <c:numFmt formatCode="&quot;$&quot;#,##0.00;[Red]&quot;$&quot;#,##0.00" sourceLinked="1"/>
        <c:majorTickMark val="out"/>
        <c:minorTickMark val="none"/>
        <c:tickLblPos val="nextTo"/>
        <c:crossAx val="111703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AvgRev VS QUARTERS FOR PREMIUM CARS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Airport!$B$18:$B$21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Airport!$G$18:$G$21</c:f>
              <c:numCache>
                <c:formatCode>"$"#,##0.00;[Red]"$"#,##0.00</c:formatCode>
                <c:ptCount val="4"/>
                <c:pt idx="0">
                  <c:v>153.91092077087794</c:v>
                </c:pt>
                <c:pt idx="1">
                  <c:v>156.87635799275736</c:v>
                </c:pt>
                <c:pt idx="2">
                  <c:v>160.89280958721704</c:v>
                </c:pt>
                <c:pt idx="3">
                  <c:v>163.13078108941417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021696"/>
        <c:axId val="177043712"/>
      </c:barChart>
      <c:catAx>
        <c:axId val="11302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Quarters for 2018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77043712"/>
        <c:crosses val="autoZero"/>
        <c:auto val="1"/>
        <c:lblAlgn val="ctr"/>
        <c:lblOffset val="100"/>
        <c:noMultiLvlLbl val="0"/>
      </c:catAx>
      <c:valAx>
        <c:axId val="177043712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AvgRev</a:t>
                </a:r>
              </a:p>
            </c:rich>
          </c:tx>
          <c:layout/>
          <c:overlay val="0"/>
        </c:title>
        <c:numFmt formatCode="&quot;$&quot;#,##0.00;[Red]&quot;$&quot;#,##0.00" sourceLinked="1"/>
        <c:majorTickMark val="out"/>
        <c:minorTickMark val="none"/>
        <c:tickLblPos val="nextTo"/>
        <c:crossAx val="113021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36</xdr:row>
      <xdr:rowOff>0</xdr:rowOff>
    </xdr:from>
    <xdr:to>
      <xdr:col>9</xdr:col>
      <xdr:colOff>3790950</xdr:colOff>
      <xdr:row>53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19049</xdr:colOff>
      <xdr:row>55</xdr:row>
      <xdr:rowOff>28575</xdr:rowOff>
    </xdr:from>
    <xdr:to>
      <xdr:col>10</xdr:col>
      <xdr:colOff>171450</xdr:colOff>
      <xdr:row>72</xdr:row>
      <xdr:rowOff>104775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F65" totalsRowShown="0" headerRowDxfId="69" dataDxfId="67" headerRowBorderDxfId="68" tableBorderDxfId="66" totalsRowBorderDxfId="65">
  <autoFilter ref="A1:F65"/>
  <tableColumns count="6">
    <tableColumn id="1" name="Year" dataDxfId="64"/>
    <tableColumn id="2" name="Quarter" dataDxfId="63"/>
    <tableColumn id="3" name="Location" dataDxfId="62"/>
    <tableColumn id="4" name="CarClass" dataDxfId="61"/>
    <tableColumn id="5" name="Revenue" dataDxfId="59"/>
    <tableColumn id="6" name="NumCars" dataDxfId="6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F65" totalsRowShown="0" headerRowDxfId="58" dataDxfId="57" headerRowBorderDxfId="55" tableBorderDxfId="56" totalsRowBorderDxfId="54">
  <autoFilter ref="A1:F65"/>
  <sortState ref="A2:F65">
    <sortCondition ref="C2:C65"/>
  </sortState>
  <tableColumns count="6">
    <tableColumn id="1" name="Year" dataDxfId="53"/>
    <tableColumn id="2" name="Quarter" dataDxfId="52"/>
    <tableColumn id="3" name="Location" dataDxfId="51"/>
    <tableColumn id="4" name="CarClass" dataDxfId="50"/>
    <tableColumn id="5" name="Revenue" dataDxfId="49"/>
    <tableColumn id="6" name="NumCars" dataDxfId="4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34" displayName="Table134" ref="A1:G33" totalsRowShown="0" headerRowDxfId="36" dataDxfId="44" headerRowBorderDxfId="46" tableBorderDxfId="47" totalsRowBorderDxfId="45">
  <autoFilter ref="A1:G33"/>
  <sortState ref="A2:G33">
    <sortCondition ref="D2:D33"/>
    <sortCondition ref="A2:A33"/>
    <sortCondition ref="B2:B33"/>
  </sortState>
  <tableColumns count="7">
    <tableColumn id="1" name="Year" dataDxfId="43"/>
    <tableColumn id="2" name="Quarter" dataDxfId="42"/>
    <tableColumn id="3" name="Location" dataDxfId="41"/>
    <tableColumn id="4" name="CarClass" dataDxfId="40"/>
    <tableColumn id="5" name="Revenue" dataDxfId="39"/>
    <tableColumn id="8" name="NumCars" dataDxfId="38"/>
    <tableColumn id="6" name="AvgRev" dataDxfId="37">
      <calculatedColumnFormula>Table134[[#This Row],[Revenue]]/Table134[[#This Row],[NumCars]]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6" sqref="C6"/>
    </sheetView>
  </sheetViews>
  <sheetFormatPr defaultRowHeight="15" x14ac:dyDescent="0.25"/>
  <cols>
    <col min="1" max="1" width="13.28515625" customWidth="1"/>
    <col min="3" max="3" width="18" customWidth="1"/>
  </cols>
  <sheetData>
    <row r="1" spans="1:5" x14ac:dyDescent="0.25">
      <c r="A1" s="3" t="s">
        <v>0</v>
      </c>
      <c r="B1" s="1"/>
      <c r="C1" s="2" t="s">
        <v>6</v>
      </c>
      <c r="D1" s="1"/>
      <c r="E1" s="1"/>
    </row>
    <row r="2" spans="1:5" x14ac:dyDescent="0.25">
      <c r="A2" s="3"/>
      <c r="B2" s="1"/>
      <c r="C2" s="2"/>
      <c r="D2" s="1"/>
      <c r="E2" s="1"/>
    </row>
    <row r="3" spans="1:5" x14ac:dyDescent="0.25">
      <c r="A3" s="3" t="s">
        <v>1</v>
      </c>
      <c r="B3" s="1"/>
      <c r="C3" s="2"/>
      <c r="D3" s="1"/>
      <c r="E3" s="1"/>
    </row>
    <row r="4" spans="1:5" x14ac:dyDescent="0.25">
      <c r="A4" s="3"/>
      <c r="B4" s="1"/>
      <c r="C4" s="2"/>
      <c r="D4" s="1"/>
      <c r="E4" s="1"/>
    </row>
    <row r="5" spans="1:5" x14ac:dyDescent="0.25">
      <c r="A5" s="3" t="s">
        <v>2</v>
      </c>
      <c r="B5" s="1"/>
      <c r="C5" s="2" t="s">
        <v>5</v>
      </c>
      <c r="D5" s="1"/>
      <c r="E5" s="1"/>
    </row>
    <row r="6" spans="1:5" x14ac:dyDescent="0.25">
      <c r="A6" s="3"/>
      <c r="B6" s="1"/>
      <c r="C6" s="2"/>
      <c r="D6" s="1"/>
      <c r="E6" s="1"/>
    </row>
    <row r="7" spans="1:5" x14ac:dyDescent="0.25">
      <c r="A7" s="3" t="s">
        <v>3</v>
      </c>
      <c r="B7" s="1"/>
      <c r="C7" s="2" t="s">
        <v>4</v>
      </c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39" workbookViewId="0">
      <selection sqref="A1:F65"/>
    </sheetView>
  </sheetViews>
  <sheetFormatPr defaultRowHeight="15" x14ac:dyDescent="0.25"/>
  <cols>
    <col min="1" max="1" width="7.42578125" customWidth="1"/>
    <col min="2" max="2" width="10.28515625" customWidth="1"/>
    <col min="3" max="3" width="13.85546875" customWidth="1"/>
    <col min="4" max="4" width="11.42578125" customWidth="1"/>
    <col min="5" max="5" width="10.7109375" style="21" customWidth="1"/>
    <col min="6" max="6" width="11.140625" customWidth="1"/>
  </cols>
  <sheetData>
    <row r="1" spans="1:6" x14ac:dyDescent="0.25">
      <c r="A1" s="10" t="s">
        <v>18</v>
      </c>
      <c r="B1" s="11" t="s">
        <v>19</v>
      </c>
      <c r="C1" s="11" t="s">
        <v>20</v>
      </c>
      <c r="D1" s="11" t="s">
        <v>21</v>
      </c>
      <c r="E1" s="17" t="s">
        <v>22</v>
      </c>
      <c r="F1" s="12" t="s">
        <v>23</v>
      </c>
    </row>
    <row r="2" spans="1:6" x14ac:dyDescent="0.25">
      <c r="A2" s="7">
        <v>2018</v>
      </c>
      <c r="B2" s="4" t="s">
        <v>7</v>
      </c>
      <c r="C2" s="4" t="s">
        <v>8</v>
      </c>
      <c r="D2" s="4" t="s">
        <v>9</v>
      </c>
      <c r="E2" s="18">
        <v>303242</v>
      </c>
      <c r="F2" s="9">
        <v>1933</v>
      </c>
    </row>
    <row r="3" spans="1:6" x14ac:dyDescent="0.25">
      <c r="A3" s="7">
        <v>2018</v>
      </c>
      <c r="B3" s="4" t="s">
        <v>7</v>
      </c>
      <c r="C3" s="4" t="s">
        <v>8</v>
      </c>
      <c r="D3" s="4" t="s">
        <v>10</v>
      </c>
      <c r="E3" s="18">
        <v>303607</v>
      </c>
      <c r="F3" s="9">
        <v>1982</v>
      </c>
    </row>
    <row r="4" spans="1:6" x14ac:dyDescent="0.25">
      <c r="A4" s="7">
        <v>2018</v>
      </c>
      <c r="B4" s="4" t="s">
        <v>7</v>
      </c>
      <c r="C4" s="4" t="s">
        <v>8</v>
      </c>
      <c r="D4" s="4" t="s">
        <v>11</v>
      </c>
      <c r="E4" s="18">
        <v>303199</v>
      </c>
      <c r="F4" s="9">
        <v>2027</v>
      </c>
    </row>
    <row r="5" spans="1:6" x14ac:dyDescent="0.25">
      <c r="A5" s="7">
        <v>2019</v>
      </c>
      <c r="B5" s="4" t="s">
        <v>7</v>
      </c>
      <c r="C5" s="4" t="s">
        <v>8</v>
      </c>
      <c r="D5" s="4" t="s">
        <v>12</v>
      </c>
      <c r="E5" s="18">
        <v>368286</v>
      </c>
      <c r="F5" s="9">
        <v>2153</v>
      </c>
    </row>
    <row r="6" spans="1:6" x14ac:dyDescent="0.25">
      <c r="A6" s="7">
        <v>2018</v>
      </c>
      <c r="B6" s="4" t="s">
        <v>13</v>
      </c>
      <c r="C6" s="4" t="s">
        <v>8</v>
      </c>
      <c r="D6" s="4" t="s">
        <v>9</v>
      </c>
      <c r="E6" s="18">
        <v>359382</v>
      </c>
      <c r="F6" s="9">
        <v>2335</v>
      </c>
    </row>
    <row r="7" spans="1:6" x14ac:dyDescent="0.25">
      <c r="A7" s="7">
        <v>2018</v>
      </c>
      <c r="B7" s="4" t="s">
        <v>13</v>
      </c>
      <c r="C7" s="4" t="s">
        <v>14</v>
      </c>
      <c r="D7" s="5" t="s">
        <v>9</v>
      </c>
      <c r="E7" s="19">
        <v>354474</v>
      </c>
      <c r="F7" s="9">
        <v>2383</v>
      </c>
    </row>
    <row r="8" spans="1:6" x14ac:dyDescent="0.25">
      <c r="A8" s="7">
        <v>2018</v>
      </c>
      <c r="B8" s="4" t="s">
        <v>13</v>
      </c>
      <c r="C8" s="4" t="s">
        <v>8</v>
      </c>
      <c r="D8" s="4" t="s">
        <v>10</v>
      </c>
      <c r="E8" s="18">
        <v>359794</v>
      </c>
      <c r="F8" s="9">
        <v>2401</v>
      </c>
    </row>
    <row r="9" spans="1:6" x14ac:dyDescent="0.25">
      <c r="A9" s="7">
        <v>2018</v>
      </c>
      <c r="B9" s="4" t="s">
        <v>13</v>
      </c>
      <c r="C9" s="4" t="s">
        <v>14</v>
      </c>
      <c r="D9" s="4" t="s">
        <v>10</v>
      </c>
      <c r="E9" s="18">
        <v>354745</v>
      </c>
      <c r="F9" s="9">
        <v>2420</v>
      </c>
    </row>
    <row r="10" spans="1:6" x14ac:dyDescent="0.25">
      <c r="A10" s="7">
        <v>2018</v>
      </c>
      <c r="B10" s="4" t="s">
        <v>13</v>
      </c>
      <c r="C10" s="4" t="s">
        <v>8</v>
      </c>
      <c r="D10" s="4" t="s">
        <v>11</v>
      </c>
      <c r="E10" s="18">
        <v>360039</v>
      </c>
      <c r="F10" s="9">
        <v>2488</v>
      </c>
    </row>
    <row r="11" spans="1:6" x14ac:dyDescent="0.25">
      <c r="A11" s="7">
        <v>2018</v>
      </c>
      <c r="B11" s="4" t="s">
        <v>13</v>
      </c>
      <c r="C11" s="4" t="s">
        <v>15</v>
      </c>
      <c r="D11" s="6" t="s">
        <v>11</v>
      </c>
      <c r="E11" s="18">
        <v>354839</v>
      </c>
      <c r="F11" s="9">
        <v>2512</v>
      </c>
    </row>
    <row r="12" spans="1:6" x14ac:dyDescent="0.25">
      <c r="A12" s="7">
        <v>2019</v>
      </c>
      <c r="B12" s="4" t="s">
        <v>16</v>
      </c>
      <c r="C12" s="4" t="s">
        <v>15</v>
      </c>
      <c r="D12" s="6" t="s">
        <v>9</v>
      </c>
      <c r="E12" s="19">
        <v>431761</v>
      </c>
      <c r="F12" s="9">
        <v>2562</v>
      </c>
    </row>
    <row r="13" spans="1:6" x14ac:dyDescent="0.25">
      <c r="A13" s="7">
        <v>2019</v>
      </c>
      <c r="B13" s="4" t="s">
        <v>16</v>
      </c>
      <c r="C13" s="4" t="s">
        <v>14</v>
      </c>
      <c r="D13" s="5" t="s">
        <v>10</v>
      </c>
      <c r="E13" s="18">
        <v>431140</v>
      </c>
      <c r="F13" s="9">
        <v>2620</v>
      </c>
    </row>
    <row r="14" spans="1:6" x14ac:dyDescent="0.25">
      <c r="A14" s="7">
        <v>2019</v>
      </c>
      <c r="B14" s="4" t="s">
        <v>13</v>
      </c>
      <c r="C14" s="4" t="s">
        <v>14</v>
      </c>
      <c r="D14" s="6" t="s">
        <v>9</v>
      </c>
      <c r="E14" s="19">
        <v>424833</v>
      </c>
      <c r="F14" s="9">
        <v>2661</v>
      </c>
    </row>
    <row r="15" spans="1:6" x14ac:dyDescent="0.25">
      <c r="A15" s="7">
        <v>2019</v>
      </c>
      <c r="B15" s="4" t="s">
        <v>16</v>
      </c>
      <c r="C15" s="4" t="s">
        <v>14</v>
      </c>
      <c r="D15" s="6" t="s">
        <v>11</v>
      </c>
      <c r="E15" s="18">
        <v>431029</v>
      </c>
      <c r="F15" s="9">
        <v>2708</v>
      </c>
    </row>
    <row r="16" spans="1:6" x14ac:dyDescent="0.25">
      <c r="A16" s="7">
        <v>2018</v>
      </c>
      <c r="B16" s="4" t="s">
        <v>13</v>
      </c>
      <c r="C16" s="4" t="s">
        <v>14</v>
      </c>
      <c r="D16" s="6" t="s">
        <v>12</v>
      </c>
      <c r="E16" s="19">
        <v>358719</v>
      </c>
      <c r="F16" s="8">
        <v>2711</v>
      </c>
    </row>
    <row r="17" spans="1:6" x14ac:dyDescent="0.25">
      <c r="A17" s="7">
        <v>2019</v>
      </c>
      <c r="B17" s="4" t="s">
        <v>13</v>
      </c>
      <c r="C17" s="4" t="s">
        <v>14</v>
      </c>
      <c r="D17" s="4" t="s">
        <v>10</v>
      </c>
      <c r="E17" s="18">
        <v>425127</v>
      </c>
      <c r="F17" s="9">
        <v>2729</v>
      </c>
    </row>
    <row r="18" spans="1:6" x14ac:dyDescent="0.25">
      <c r="A18" s="7">
        <v>2018</v>
      </c>
      <c r="B18" s="4" t="s">
        <v>7</v>
      </c>
      <c r="C18" s="4" t="s">
        <v>14</v>
      </c>
      <c r="D18" s="6" t="s">
        <v>12</v>
      </c>
      <c r="E18" s="19">
        <v>379501</v>
      </c>
      <c r="F18" s="8">
        <v>2742</v>
      </c>
    </row>
    <row r="19" spans="1:6" x14ac:dyDescent="0.25">
      <c r="A19" s="7">
        <v>2019</v>
      </c>
      <c r="B19" s="4" t="s">
        <v>13</v>
      </c>
      <c r="C19" s="4" t="s">
        <v>14</v>
      </c>
      <c r="D19" s="6" t="s">
        <v>11</v>
      </c>
      <c r="E19" s="18">
        <v>424718</v>
      </c>
      <c r="F19" s="9">
        <v>2799</v>
      </c>
    </row>
    <row r="20" spans="1:6" x14ac:dyDescent="0.25">
      <c r="A20" s="7">
        <v>2018</v>
      </c>
      <c r="B20" s="4" t="s">
        <v>17</v>
      </c>
      <c r="C20" s="4" t="s">
        <v>8</v>
      </c>
      <c r="D20" s="4" t="s">
        <v>9</v>
      </c>
      <c r="E20" s="18">
        <v>483322</v>
      </c>
      <c r="F20" s="9">
        <v>3004</v>
      </c>
    </row>
    <row r="21" spans="1:6" x14ac:dyDescent="0.25">
      <c r="A21" s="7">
        <v>2019</v>
      </c>
      <c r="B21" s="4" t="s">
        <v>17</v>
      </c>
      <c r="C21" s="4" t="s">
        <v>14</v>
      </c>
      <c r="D21" s="4" t="s">
        <v>9</v>
      </c>
      <c r="E21" s="19">
        <v>494587</v>
      </c>
      <c r="F21" s="9">
        <v>3006</v>
      </c>
    </row>
    <row r="22" spans="1:6" x14ac:dyDescent="0.25">
      <c r="A22" s="7">
        <v>2019</v>
      </c>
      <c r="B22" s="4" t="s">
        <v>17</v>
      </c>
      <c r="C22" s="4" t="s">
        <v>14</v>
      </c>
      <c r="D22" s="6" t="s">
        <v>10</v>
      </c>
      <c r="E22" s="18">
        <v>494669</v>
      </c>
      <c r="F22" s="9">
        <v>3065</v>
      </c>
    </row>
    <row r="23" spans="1:6" x14ac:dyDescent="0.25">
      <c r="A23" s="7">
        <v>2019</v>
      </c>
      <c r="B23" s="4" t="s">
        <v>16</v>
      </c>
      <c r="C23" s="4" t="s">
        <v>8</v>
      </c>
      <c r="D23" s="4" t="s">
        <v>9</v>
      </c>
      <c r="E23" s="18">
        <v>540411</v>
      </c>
      <c r="F23" s="9">
        <v>3082</v>
      </c>
    </row>
    <row r="24" spans="1:6" x14ac:dyDescent="0.25">
      <c r="A24" s="7">
        <v>2018</v>
      </c>
      <c r="B24" s="4" t="s">
        <v>17</v>
      </c>
      <c r="C24" s="4" t="s">
        <v>8</v>
      </c>
      <c r="D24" s="4" t="s">
        <v>10</v>
      </c>
      <c r="E24" s="18">
        <v>483684</v>
      </c>
      <c r="F24" s="9">
        <v>3090</v>
      </c>
    </row>
    <row r="25" spans="1:6" x14ac:dyDescent="0.25">
      <c r="A25" s="7">
        <v>2018</v>
      </c>
      <c r="B25" s="4" t="s">
        <v>7</v>
      </c>
      <c r="C25" s="4" t="s">
        <v>14</v>
      </c>
      <c r="D25" s="5" t="s">
        <v>9</v>
      </c>
      <c r="E25" s="19">
        <v>466323</v>
      </c>
      <c r="F25" s="9">
        <v>3095</v>
      </c>
    </row>
    <row r="26" spans="1:6" x14ac:dyDescent="0.25">
      <c r="A26" s="7">
        <v>2019</v>
      </c>
      <c r="B26" s="4" t="s">
        <v>7</v>
      </c>
      <c r="C26" s="4" t="s">
        <v>14</v>
      </c>
      <c r="D26" s="5" t="s">
        <v>9</v>
      </c>
      <c r="E26" s="19">
        <v>500347</v>
      </c>
      <c r="F26" s="9">
        <v>3101</v>
      </c>
    </row>
    <row r="27" spans="1:6" x14ac:dyDescent="0.25">
      <c r="A27" s="7">
        <v>2019</v>
      </c>
      <c r="B27" s="4" t="s">
        <v>16</v>
      </c>
      <c r="C27" s="4" t="s">
        <v>8</v>
      </c>
      <c r="D27" s="4" t="s">
        <v>10</v>
      </c>
      <c r="E27" s="18">
        <v>541112</v>
      </c>
      <c r="F27" s="9">
        <v>3115</v>
      </c>
    </row>
    <row r="28" spans="1:6" x14ac:dyDescent="0.25">
      <c r="A28" s="7">
        <v>2018</v>
      </c>
      <c r="B28" s="4" t="s">
        <v>7</v>
      </c>
      <c r="C28" s="4" t="s">
        <v>14</v>
      </c>
      <c r="D28" s="5" t="s">
        <v>10</v>
      </c>
      <c r="E28" s="18">
        <v>466712</v>
      </c>
      <c r="F28" s="9">
        <v>3133</v>
      </c>
    </row>
    <row r="29" spans="1:6" x14ac:dyDescent="0.25">
      <c r="A29" s="7">
        <v>2019</v>
      </c>
      <c r="B29" s="4" t="s">
        <v>7</v>
      </c>
      <c r="C29" s="4" t="s">
        <v>14</v>
      </c>
      <c r="D29" s="5" t="s">
        <v>10</v>
      </c>
      <c r="E29" s="18">
        <v>500601</v>
      </c>
      <c r="F29" s="9">
        <v>3172</v>
      </c>
    </row>
    <row r="30" spans="1:6" x14ac:dyDescent="0.25">
      <c r="A30" s="7">
        <v>2019</v>
      </c>
      <c r="B30" s="4" t="s">
        <v>17</v>
      </c>
      <c r="C30" s="4" t="s">
        <v>14</v>
      </c>
      <c r="D30" s="5" t="s">
        <v>11</v>
      </c>
      <c r="E30" s="18">
        <v>495372</v>
      </c>
      <c r="F30" s="9">
        <v>3197</v>
      </c>
    </row>
    <row r="31" spans="1:6" x14ac:dyDescent="0.25">
      <c r="A31" s="7">
        <v>2018</v>
      </c>
      <c r="B31" s="4" t="s">
        <v>17</v>
      </c>
      <c r="C31" s="4" t="s">
        <v>8</v>
      </c>
      <c r="D31" s="4" t="s">
        <v>11</v>
      </c>
      <c r="E31" s="18">
        <v>482829</v>
      </c>
      <c r="F31" s="9">
        <v>3201</v>
      </c>
    </row>
    <row r="32" spans="1:6" x14ac:dyDescent="0.25">
      <c r="A32" s="7">
        <v>2019</v>
      </c>
      <c r="B32" s="4" t="s">
        <v>16</v>
      </c>
      <c r="C32" s="4" t="s">
        <v>8</v>
      </c>
      <c r="D32" s="4" t="s">
        <v>11</v>
      </c>
      <c r="E32" s="18">
        <v>540599</v>
      </c>
      <c r="F32" s="9">
        <v>3231</v>
      </c>
    </row>
    <row r="33" spans="1:6" x14ac:dyDescent="0.25">
      <c r="A33" s="7">
        <v>2019</v>
      </c>
      <c r="B33" s="4" t="s">
        <v>7</v>
      </c>
      <c r="C33" s="4" t="s">
        <v>14</v>
      </c>
      <c r="D33" s="6" t="s">
        <v>11</v>
      </c>
      <c r="E33" s="18">
        <v>500494</v>
      </c>
      <c r="F33" s="9">
        <v>3251</v>
      </c>
    </row>
    <row r="34" spans="1:6" x14ac:dyDescent="0.25">
      <c r="A34" s="7">
        <v>2018</v>
      </c>
      <c r="B34" s="4" t="s">
        <v>13</v>
      </c>
      <c r="C34" s="4" t="s">
        <v>8</v>
      </c>
      <c r="D34" s="4" t="s">
        <v>12</v>
      </c>
      <c r="E34" s="18">
        <v>449582</v>
      </c>
      <c r="F34" s="9">
        <v>3260</v>
      </c>
    </row>
    <row r="35" spans="1:6" x14ac:dyDescent="0.25">
      <c r="A35" s="7">
        <v>2018</v>
      </c>
      <c r="B35" s="4" t="s">
        <v>7</v>
      </c>
      <c r="C35" s="4" t="s">
        <v>14</v>
      </c>
      <c r="D35" s="5" t="s">
        <v>11</v>
      </c>
      <c r="E35" s="18">
        <v>466527</v>
      </c>
      <c r="F35" s="9">
        <v>3277</v>
      </c>
    </row>
    <row r="36" spans="1:6" x14ac:dyDescent="0.25">
      <c r="A36" s="7">
        <v>2019</v>
      </c>
      <c r="B36" s="4" t="s">
        <v>13</v>
      </c>
      <c r="C36" s="4" t="s">
        <v>8</v>
      </c>
      <c r="D36" s="4" t="s">
        <v>12</v>
      </c>
      <c r="E36" s="18">
        <v>499117</v>
      </c>
      <c r="F36" s="9">
        <v>3296</v>
      </c>
    </row>
    <row r="37" spans="1:6" x14ac:dyDescent="0.25">
      <c r="A37" s="7">
        <v>2018</v>
      </c>
      <c r="B37" s="4" t="s">
        <v>7</v>
      </c>
      <c r="C37" s="4" t="s">
        <v>8</v>
      </c>
      <c r="D37" s="4" t="s">
        <v>12</v>
      </c>
      <c r="E37" s="18">
        <v>480589</v>
      </c>
      <c r="F37" s="9">
        <v>3337</v>
      </c>
    </row>
    <row r="38" spans="1:6" x14ac:dyDescent="0.25">
      <c r="A38" s="7">
        <v>2018</v>
      </c>
      <c r="B38" s="4" t="s">
        <v>17</v>
      </c>
      <c r="C38" s="4" t="s">
        <v>14</v>
      </c>
      <c r="D38" s="5" t="s">
        <v>9</v>
      </c>
      <c r="E38" s="19">
        <v>516616</v>
      </c>
      <c r="F38" s="9">
        <v>3381</v>
      </c>
    </row>
    <row r="39" spans="1:6" x14ac:dyDescent="0.25">
      <c r="A39" s="7">
        <v>2019</v>
      </c>
      <c r="B39" s="4" t="s">
        <v>13</v>
      </c>
      <c r="C39" s="4" t="s">
        <v>8</v>
      </c>
      <c r="D39" s="4" t="s">
        <v>9</v>
      </c>
      <c r="E39" s="18">
        <v>565965</v>
      </c>
      <c r="F39" s="9">
        <v>3418</v>
      </c>
    </row>
    <row r="40" spans="1:6" x14ac:dyDescent="0.25">
      <c r="A40" s="7">
        <v>2018</v>
      </c>
      <c r="B40" s="4" t="s">
        <v>17</v>
      </c>
      <c r="C40" s="4" t="s">
        <v>14</v>
      </c>
      <c r="D40" s="5" t="s">
        <v>10</v>
      </c>
      <c r="E40" s="18">
        <v>516779</v>
      </c>
      <c r="F40" s="9">
        <v>3444</v>
      </c>
    </row>
    <row r="41" spans="1:6" x14ac:dyDescent="0.25">
      <c r="A41" s="7">
        <v>2018</v>
      </c>
      <c r="B41" s="4" t="s">
        <v>16</v>
      </c>
      <c r="C41" s="4" t="s">
        <v>14</v>
      </c>
      <c r="D41" s="5" t="s">
        <v>12</v>
      </c>
      <c r="E41" s="19">
        <v>508821</v>
      </c>
      <c r="F41" s="9">
        <v>3457</v>
      </c>
    </row>
    <row r="42" spans="1:6" x14ac:dyDescent="0.25">
      <c r="A42" s="7">
        <v>2019</v>
      </c>
      <c r="B42" s="4" t="s">
        <v>13</v>
      </c>
      <c r="C42" s="4" t="s">
        <v>8</v>
      </c>
      <c r="D42" s="4" t="s">
        <v>10</v>
      </c>
      <c r="E42" s="18">
        <v>565721</v>
      </c>
      <c r="F42" s="9">
        <v>3515</v>
      </c>
    </row>
    <row r="43" spans="1:6" x14ac:dyDescent="0.25">
      <c r="A43" s="7">
        <v>2019</v>
      </c>
      <c r="B43" s="4" t="s">
        <v>17</v>
      </c>
      <c r="C43" s="4" t="s">
        <v>8</v>
      </c>
      <c r="D43" s="4" t="s">
        <v>12</v>
      </c>
      <c r="E43" s="18">
        <v>593981</v>
      </c>
      <c r="F43" s="9">
        <v>3555</v>
      </c>
    </row>
    <row r="44" spans="1:6" x14ac:dyDescent="0.25">
      <c r="A44" s="7">
        <v>2019</v>
      </c>
      <c r="B44" s="4" t="s">
        <v>7</v>
      </c>
      <c r="C44" s="4" t="s">
        <v>8</v>
      </c>
      <c r="D44" s="4" t="s">
        <v>9</v>
      </c>
      <c r="E44" s="18">
        <v>599690</v>
      </c>
      <c r="F44" s="9">
        <v>3556</v>
      </c>
    </row>
    <row r="45" spans="1:6" x14ac:dyDescent="0.25">
      <c r="A45" s="7">
        <v>2018</v>
      </c>
      <c r="B45" s="4" t="s">
        <v>17</v>
      </c>
      <c r="C45" s="4" t="s">
        <v>15</v>
      </c>
      <c r="D45" s="5" t="s">
        <v>11</v>
      </c>
      <c r="E45" s="18">
        <v>517006</v>
      </c>
      <c r="F45" s="9">
        <v>3603</v>
      </c>
    </row>
    <row r="46" spans="1:6" x14ac:dyDescent="0.25">
      <c r="A46" s="7">
        <v>2019</v>
      </c>
      <c r="B46" s="4" t="s">
        <v>13</v>
      </c>
      <c r="C46" s="4" t="s">
        <v>8</v>
      </c>
      <c r="D46" s="4" t="s">
        <v>11</v>
      </c>
      <c r="E46" s="18">
        <v>565749</v>
      </c>
      <c r="F46" s="9">
        <v>3623</v>
      </c>
    </row>
    <row r="47" spans="1:6" x14ac:dyDescent="0.25">
      <c r="A47" s="7">
        <v>2019</v>
      </c>
      <c r="B47" s="4" t="s">
        <v>7</v>
      </c>
      <c r="C47" s="4" t="s">
        <v>8</v>
      </c>
      <c r="D47" s="4" t="s">
        <v>10</v>
      </c>
      <c r="E47" s="18">
        <v>599005</v>
      </c>
      <c r="F47" s="9">
        <v>3650</v>
      </c>
    </row>
    <row r="48" spans="1:6" x14ac:dyDescent="0.25">
      <c r="A48" s="7">
        <v>2019</v>
      </c>
      <c r="B48" s="4" t="s">
        <v>7</v>
      </c>
      <c r="C48" s="4" t="s">
        <v>8</v>
      </c>
      <c r="D48" s="4" t="s">
        <v>11</v>
      </c>
      <c r="E48" s="18">
        <v>599382</v>
      </c>
      <c r="F48" s="9">
        <v>3783</v>
      </c>
    </row>
    <row r="49" spans="1:6" x14ac:dyDescent="0.25">
      <c r="A49" s="7">
        <v>2018</v>
      </c>
      <c r="B49" s="4" t="s">
        <v>16</v>
      </c>
      <c r="C49" s="4" t="s">
        <v>14</v>
      </c>
      <c r="D49" s="5" t="s">
        <v>9</v>
      </c>
      <c r="E49" s="18">
        <v>596796</v>
      </c>
      <c r="F49" s="9">
        <v>3856</v>
      </c>
    </row>
    <row r="50" spans="1:6" x14ac:dyDescent="0.25">
      <c r="A50" s="7">
        <v>2019</v>
      </c>
      <c r="B50" s="4" t="s">
        <v>17</v>
      </c>
      <c r="C50" s="4" t="s">
        <v>8</v>
      </c>
      <c r="D50" s="4" t="s">
        <v>9</v>
      </c>
      <c r="E50" s="18">
        <v>658374</v>
      </c>
      <c r="F50" s="9">
        <v>3883</v>
      </c>
    </row>
    <row r="51" spans="1:6" x14ac:dyDescent="0.25">
      <c r="A51" s="7">
        <v>2018</v>
      </c>
      <c r="B51" s="4" t="s">
        <v>16</v>
      </c>
      <c r="C51" s="4" t="s">
        <v>8</v>
      </c>
      <c r="D51" s="4" t="s">
        <v>9</v>
      </c>
      <c r="E51" s="18">
        <v>634905</v>
      </c>
      <c r="F51" s="9">
        <v>3892</v>
      </c>
    </row>
    <row r="52" spans="1:6" x14ac:dyDescent="0.25">
      <c r="A52" s="7">
        <v>2019</v>
      </c>
      <c r="B52" s="4" t="s">
        <v>17</v>
      </c>
      <c r="C52" s="4" t="s">
        <v>8</v>
      </c>
      <c r="D52" s="4" t="s">
        <v>10</v>
      </c>
      <c r="E52" s="18">
        <v>658702</v>
      </c>
      <c r="F52" s="9">
        <v>3927</v>
      </c>
    </row>
    <row r="53" spans="1:6" x14ac:dyDescent="0.25">
      <c r="A53" s="7">
        <v>2018</v>
      </c>
      <c r="B53" s="4" t="s">
        <v>16</v>
      </c>
      <c r="C53" s="4" t="s">
        <v>14</v>
      </c>
      <c r="D53" s="4" t="s">
        <v>10</v>
      </c>
      <c r="E53" s="18">
        <v>596477</v>
      </c>
      <c r="F53" s="9">
        <v>3946</v>
      </c>
    </row>
    <row r="54" spans="1:6" x14ac:dyDescent="0.25">
      <c r="A54" s="7">
        <v>2018</v>
      </c>
      <c r="B54" s="4" t="s">
        <v>16</v>
      </c>
      <c r="C54" s="4" t="s">
        <v>8</v>
      </c>
      <c r="D54" s="4" t="s">
        <v>10</v>
      </c>
      <c r="E54" s="18">
        <v>634492</v>
      </c>
      <c r="F54" s="9">
        <v>3976</v>
      </c>
    </row>
    <row r="55" spans="1:6" x14ac:dyDescent="0.25">
      <c r="A55" s="7">
        <v>2019</v>
      </c>
      <c r="B55" s="4" t="s">
        <v>17</v>
      </c>
      <c r="C55" s="4" t="s">
        <v>8</v>
      </c>
      <c r="D55" s="4" t="s">
        <v>11</v>
      </c>
      <c r="E55" s="18">
        <v>658241</v>
      </c>
      <c r="F55" s="9">
        <v>4097</v>
      </c>
    </row>
    <row r="56" spans="1:6" x14ac:dyDescent="0.25">
      <c r="A56" s="7">
        <v>2018</v>
      </c>
      <c r="B56" s="4" t="s">
        <v>16</v>
      </c>
      <c r="C56" s="4" t="s">
        <v>15</v>
      </c>
      <c r="D56" s="5" t="s">
        <v>11</v>
      </c>
      <c r="E56" s="18">
        <v>596103</v>
      </c>
      <c r="F56" s="9">
        <v>4098</v>
      </c>
    </row>
    <row r="57" spans="1:6" x14ac:dyDescent="0.25">
      <c r="A57" s="7">
        <v>2018</v>
      </c>
      <c r="B57" s="4" t="s">
        <v>16</v>
      </c>
      <c r="C57" s="4" t="s">
        <v>8</v>
      </c>
      <c r="D57" s="4" t="s">
        <v>12</v>
      </c>
      <c r="E57" s="18">
        <v>612501</v>
      </c>
      <c r="F57" s="9">
        <v>4112</v>
      </c>
    </row>
    <row r="58" spans="1:6" x14ac:dyDescent="0.25">
      <c r="A58" s="7">
        <v>2018</v>
      </c>
      <c r="B58" s="4" t="s">
        <v>16</v>
      </c>
      <c r="C58" s="4" t="s">
        <v>8</v>
      </c>
      <c r="D58" s="4" t="s">
        <v>11</v>
      </c>
      <c r="E58" s="18">
        <v>617852</v>
      </c>
      <c r="F58" s="9">
        <v>4115</v>
      </c>
    </row>
    <row r="59" spans="1:6" x14ac:dyDescent="0.25">
      <c r="A59" s="7">
        <v>2019</v>
      </c>
      <c r="B59" s="4" t="s">
        <v>7</v>
      </c>
      <c r="C59" s="4" t="s">
        <v>15</v>
      </c>
      <c r="D59" s="6" t="s">
        <v>12</v>
      </c>
      <c r="E59" s="19">
        <v>641168</v>
      </c>
      <c r="F59" s="9">
        <v>4302</v>
      </c>
    </row>
    <row r="60" spans="1:6" x14ac:dyDescent="0.25">
      <c r="A60" s="7">
        <v>2019</v>
      </c>
      <c r="B60" s="4" t="s">
        <v>17</v>
      </c>
      <c r="C60" s="4" t="s">
        <v>15</v>
      </c>
      <c r="D60" s="6" t="s">
        <v>12</v>
      </c>
      <c r="E60" s="19">
        <v>681155</v>
      </c>
      <c r="F60" s="9">
        <v>4540</v>
      </c>
    </row>
    <row r="61" spans="1:6" x14ac:dyDescent="0.25">
      <c r="A61" s="7">
        <v>2019</v>
      </c>
      <c r="B61" s="4" t="s">
        <v>16</v>
      </c>
      <c r="C61" s="4" t="s">
        <v>15</v>
      </c>
      <c r="D61" s="6" t="s">
        <v>12</v>
      </c>
      <c r="E61" s="19">
        <v>704556</v>
      </c>
      <c r="F61" s="9">
        <v>4620</v>
      </c>
    </row>
    <row r="62" spans="1:6" x14ac:dyDescent="0.25">
      <c r="A62" s="7">
        <v>2018</v>
      </c>
      <c r="B62" s="4" t="s">
        <v>17</v>
      </c>
      <c r="C62" s="4" t="s">
        <v>8</v>
      </c>
      <c r="D62" s="4" t="s">
        <v>12</v>
      </c>
      <c r="E62" s="18">
        <v>701974</v>
      </c>
      <c r="F62" s="9">
        <v>4742</v>
      </c>
    </row>
    <row r="63" spans="1:6" x14ac:dyDescent="0.25">
      <c r="A63" s="7">
        <v>2019</v>
      </c>
      <c r="B63" s="4" t="s">
        <v>13</v>
      </c>
      <c r="C63" s="4" t="s">
        <v>15</v>
      </c>
      <c r="D63" s="4" t="s">
        <v>12</v>
      </c>
      <c r="E63" s="19">
        <v>718651</v>
      </c>
      <c r="F63" s="9">
        <v>4898</v>
      </c>
    </row>
    <row r="64" spans="1:6" x14ac:dyDescent="0.25">
      <c r="A64" s="7">
        <v>2019</v>
      </c>
      <c r="B64" s="4" t="s">
        <v>16</v>
      </c>
      <c r="C64" s="4" t="s">
        <v>8</v>
      </c>
      <c r="D64" s="4" t="s">
        <v>12</v>
      </c>
      <c r="E64" s="18">
        <v>918045</v>
      </c>
      <c r="F64" s="9">
        <v>5224</v>
      </c>
    </row>
    <row r="65" spans="1:6" x14ac:dyDescent="0.25">
      <c r="A65" s="13">
        <v>2018</v>
      </c>
      <c r="B65" s="14" t="s">
        <v>17</v>
      </c>
      <c r="C65" s="14" t="s">
        <v>15</v>
      </c>
      <c r="D65" s="15" t="s">
        <v>12</v>
      </c>
      <c r="E65" s="20">
        <v>770161</v>
      </c>
      <c r="F65" s="16">
        <v>5386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38" workbookViewId="0">
      <selection sqref="A1:F65"/>
    </sheetView>
  </sheetViews>
  <sheetFormatPr defaultRowHeight="15" x14ac:dyDescent="0.25"/>
  <sheetData>
    <row r="1" spans="1:6" x14ac:dyDescent="0.25">
      <c r="A1" s="10" t="s">
        <v>18</v>
      </c>
      <c r="B1" s="11" t="s">
        <v>19</v>
      </c>
      <c r="C1" s="11" t="s">
        <v>20</v>
      </c>
      <c r="D1" s="11" t="s">
        <v>21</v>
      </c>
      <c r="E1" s="17" t="s">
        <v>22</v>
      </c>
      <c r="F1" s="12" t="s">
        <v>23</v>
      </c>
    </row>
    <row r="2" spans="1:6" x14ac:dyDescent="0.25">
      <c r="A2" s="7">
        <v>2018</v>
      </c>
      <c r="B2" s="4" t="s">
        <v>7</v>
      </c>
      <c r="C2" s="4" t="s">
        <v>8</v>
      </c>
      <c r="D2" s="4" t="s">
        <v>9</v>
      </c>
      <c r="E2" s="18">
        <v>303242</v>
      </c>
      <c r="F2" s="9">
        <v>1933</v>
      </c>
    </row>
    <row r="3" spans="1:6" x14ac:dyDescent="0.25">
      <c r="A3" s="7">
        <v>2018</v>
      </c>
      <c r="B3" s="4" t="s">
        <v>7</v>
      </c>
      <c r="C3" s="4" t="s">
        <v>8</v>
      </c>
      <c r="D3" s="4" t="s">
        <v>10</v>
      </c>
      <c r="E3" s="18">
        <v>303607</v>
      </c>
      <c r="F3" s="9">
        <v>1982</v>
      </c>
    </row>
    <row r="4" spans="1:6" x14ac:dyDescent="0.25">
      <c r="A4" s="7">
        <v>2018</v>
      </c>
      <c r="B4" s="4" t="s">
        <v>7</v>
      </c>
      <c r="C4" s="4" t="s">
        <v>8</v>
      </c>
      <c r="D4" s="4" t="s">
        <v>11</v>
      </c>
      <c r="E4" s="18">
        <v>303199</v>
      </c>
      <c r="F4" s="9">
        <v>2027</v>
      </c>
    </row>
    <row r="5" spans="1:6" x14ac:dyDescent="0.25">
      <c r="A5" s="7">
        <v>2019</v>
      </c>
      <c r="B5" s="4" t="s">
        <v>7</v>
      </c>
      <c r="C5" s="4" t="s">
        <v>8</v>
      </c>
      <c r="D5" s="4" t="s">
        <v>12</v>
      </c>
      <c r="E5" s="18">
        <v>368286</v>
      </c>
      <c r="F5" s="9">
        <v>2153</v>
      </c>
    </row>
    <row r="6" spans="1:6" x14ac:dyDescent="0.25">
      <c r="A6" s="7">
        <v>2018</v>
      </c>
      <c r="B6" s="4" t="s">
        <v>13</v>
      </c>
      <c r="C6" s="4" t="s">
        <v>8</v>
      </c>
      <c r="D6" s="4" t="s">
        <v>9</v>
      </c>
      <c r="E6" s="18">
        <v>359382</v>
      </c>
      <c r="F6" s="9">
        <v>2335</v>
      </c>
    </row>
    <row r="7" spans="1:6" x14ac:dyDescent="0.25">
      <c r="A7" s="7">
        <v>2018</v>
      </c>
      <c r="B7" s="4" t="s">
        <v>13</v>
      </c>
      <c r="C7" s="4" t="s">
        <v>8</v>
      </c>
      <c r="D7" s="4" t="s">
        <v>10</v>
      </c>
      <c r="E7" s="18">
        <v>359794</v>
      </c>
      <c r="F7" s="9">
        <v>2401</v>
      </c>
    </row>
    <row r="8" spans="1:6" x14ac:dyDescent="0.25">
      <c r="A8" s="7">
        <v>2018</v>
      </c>
      <c r="B8" s="4" t="s">
        <v>13</v>
      </c>
      <c r="C8" s="4" t="s">
        <v>8</v>
      </c>
      <c r="D8" s="4" t="s">
        <v>11</v>
      </c>
      <c r="E8" s="18">
        <v>360039</v>
      </c>
      <c r="F8" s="9">
        <v>2488</v>
      </c>
    </row>
    <row r="9" spans="1:6" x14ac:dyDescent="0.25">
      <c r="A9" s="7">
        <v>2018</v>
      </c>
      <c r="B9" s="4" t="s">
        <v>17</v>
      </c>
      <c r="C9" s="4" t="s">
        <v>8</v>
      </c>
      <c r="D9" s="4" t="s">
        <v>9</v>
      </c>
      <c r="E9" s="18">
        <v>483322</v>
      </c>
      <c r="F9" s="9">
        <v>3004</v>
      </c>
    </row>
    <row r="10" spans="1:6" x14ac:dyDescent="0.25">
      <c r="A10" s="7">
        <v>2019</v>
      </c>
      <c r="B10" s="4" t="s">
        <v>16</v>
      </c>
      <c r="C10" s="4" t="s">
        <v>8</v>
      </c>
      <c r="D10" s="4" t="s">
        <v>9</v>
      </c>
      <c r="E10" s="18">
        <v>540411</v>
      </c>
      <c r="F10" s="9">
        <v>3082</v>
      </c>
    </row>
    <row r="11" spans="1:6" x14ac:dyDescent="0.25">
      <c r="A11" s="7">
        <v>2018</v>
      </c>
      <c r="B11" s="4" t="s">
        <v>17</v>
      </c>
      <c r="C11" s="4" t="s">
        <v>8</v>
      </c>
      <c r="D11" s="4" t="s">
        <v>10</v>
      </c>
      <c r="E11" s="18">
        <v>483684</v>
      </c>
      <c r="F11" s="9">
        <v>3090</v>
      </c>
    </row>
    <row r="12" spans="1:6" x14ac:dyDescent="0.25">
      <c r="A12" s="7">
        <v>2019</v>
      </c>
      <c r="B12" s="4" t="s">
        <v>16</v>
      </c>
      <c r="C12" s="4" t="s">
        <v>8</v>
      </c>
      <c r="D12" s="4" t="s">
        <v>10</v>
      </c>
      <c r="E12" s="18">
        <v>541112</v>
      </c>
      <c r="F12" s="9">
        <v>3115</v>
      </c>
    </row>
    <row r="13" spans="1:6" x14ac:dyDescent="0.25">
      <c r="A13" s="7">
        <v>2018</v>
      </c>
      <c r="B13" s="4" t="s">
        <v>17</v>
      </c>
      <c r="C13" s="4" t="s">
        <v>8</v>
      </c>
      <c r="D13" s="4" t="s">
        <v>11</v>
      </c>
      <c r="E13" s="18">
        <v>482829</v>
      </c>
      <c r="F13" s="9">
        <v>3201</v>
      </c>
    </row>
    <row r="14" spans="1:6" x14ac:dyDescent="0.25">
      <c r="A14" s="7">
        <v>2019</v>
      </c>
      <c r="B14" s="4" t="s">
        <v>16</v>
      </c>
      <c r="C14" s="4" t="s">
        <v>8</v>
      </c>
      <c r="D14" s="4" t="s">
        <v>11</v>
      </c>
      <c r="E14" s="18">
        <v>540599</v>
      </c>
      <c r="F14" s="9">
        <v>3231</v>
      </c>
    </row>
    <row r="15" spans="1:6" x14ac:dyDescent="0.25">
      <c r="A15" s="7">
        <v>2018</v>
      </c>
      <c r="B15" s="4" t="s">
        <v>13</v>
      </c>
      <c r="C15" s="4" t="s">
        <v>8</v>
      </c>
      <c r="D15" s="4" t="s">
        <v>12</v>
      </c>
      <c r="E15" s="18">
        <v>449582</v>
      </c>
      <c r="F15" s="9">
        <v>3260</v>
      </c>
    </row>
    <row r="16" spans="1:6" x14ac:dyDescent="0.25">
      <c r="A16" s="7">
        <v>2019</v>
      </c>
      <c r="B16" s="4" t="s">
        <v>13</v>
      </c>
      <c r="C16" s="4" t="s">
        <v>8</v>
      </c>
      <c r="D16" s="4" t="s">
        <v>12</v>
      </c>
      <c r="E16" s="18">
        <v>499117</v>
      </c>
      <c r="F16" s="9">
        <v>3296</v>
      </c>
    </row>
    <row r="17" spans="1:6" x14ac:dyDescent="0.25">
      <c r="A17" s="7">
        <v>2018</v>
      </c>
      <c r="B17" s="4" t="s">
        <v>7</v>
      </c>
      <c r="C17" s="4" t="s">
        <v>8</v>
      </c>
      <c r="D17" s="4" t="s">
        <v>12</v>
      </c>
      <c r="E17" s="18">
        <v>480589</v>
      </c>
      <c r="F17" s="9">
        <v>3337</v>
      </c>
    </row>
    <row r="18" spans="1:6" x14ac:dyDescent="0.25">
      <c r="A18" s="7">
        <v>2019</v>
      </c>
      <c r="B18" s="4" t="s">
        <v>13</v>
      </c>
      <c r="C18" s="4" t="s">
        <v>8</v>
      </c>
      <c r="D18" s="4" t="s">
        <v>9</v>
      </c>
      <c r="E18" s="18">
        <v>565965</v>
      </c>
      <c r="F18" s="9">
        <v>3418</v>
      </c>
    </row>
    <row r="19" spans="1:6" x14ac:dyDescent="0.25">
      <c r="A19" s="7">
        <v>2019</v>
      </c>
      <c r="B19" s="4" t="s">
        <v>13</v>
      </c>
      <c r="C19" s="4" t="s">
        <v>8</v>
      </c>
      <c r="D19" s="4" t="s">
        <v>10</v>
      </c>
      <c r="E19" s="18">
        <v>565721</v>
      </c>
      <c r="F19" s="9">
        <v>3515</v>
      </c>
    </row>
    <row r="20" spans="1:6" x14ac:dyDescent="0.25">
      <c r="A20" s="7">
        <v>2019</v>
      </c>
      <c r="B20" s="4" t="s">
        <v>17</v>
      </c>
      <c r="C20" s="4" t="s">
        <v>8</v>
      </c>
      <c r="D20" s="4" t="s">
        <v>12</v>
      </c>
      <c r="E20" s="18">
        <v>593981</v>
      </c>
      <c r="F20" s="9">
        <v>3555</v>
      </c>
    </row>
    <row r="21" spans="1:6" x14ac:dyDescent="0.25">
      <c r="A21" s="7">
        <v>2019</v>
      </c>
      <c r="B21" s="4" t="s">
        <v>7</v>
      </c>
      <c r="C21" s="4" t="s">
        <v>8</v>
      </c>
      <c r="D21" s="4" t="s">
        <v>9</v>
      </c>
      <c r="E21" s="18">
        <v>599690</v>
      </c>
      <c r="F21" s="9">
        <v>3556</v>
      </c>
    </row>
    <row r="22" spans="1:6" x14ac:dyDescent="0.25">
      <c r="A22" s="7">
        <v>2019</v>
      </c>
      <c r="B22" s="4" t="s">
        <v>13</v>
      </c>
      <c r="C22" s="4" t="s">
        <v>8</v>
      </c>
      <c r="D22" s="4" t="s">
        <v>11</v>
      </c>
      <c r="E22" s="18">
        <v>565749</v>
      </c>
      <c r="F22" s="9">
        <v>3623</v>
      </c>
    </row>
    <row r="23" spans="1:6" x14ac:dyDescent="0.25">
      <c r="A23" s="7">
        <v>2019</v>
      </c>
      <c r="B23" s="4" t="s">
        <v>7</v>
      </c>
      <c r="C23" s="4" t="s">
        <v>8</v>
      </c>
      <c r="D23" s="4" t="s">
        <v>10</v>
      </c>
      <c r="E23" s="18">
        <v>599005</v>
      </c>
      <c r="F23" s="9">
        <v>3650</v>
      </c>
    </row>
    <row r="24" spans="1:6" x14ac:dyDescent="0.25">
      <c r="A24" s="7">
        <v>2019</v>
      </c>
      <c r="B24" s="4" t="s">
        <v>7</v>
      </c>
      <c r="C24" s="4" t="s">
        <v>8</v>
      </c>
      <c r="D24" s="4" t="s">
        <v>11</v>
      </c>
      <c r="E24" s="18">
        <v>599382</v>
      </c>
      <c r="F24" s="9">
        <v>3783</v>
      </c>
    </row>
    <row r="25" spans="1:6" x14ac:dyDescent="0.25">
      <c r="A25" s="7">
        <v>2019</v>
      </c>
      <c r="B25" s="4" t="s">
        <v>17</v>
      </c>
      <c r="C25" s="4" t="s">
        <v>8</v>
      </c>
      <c r="D25" s="4" t="s">
        <v>9</v>
      </c>
      <c r="E25" s="18">
        <v>658374</v>
      </c>
      <c r="F25" s="9">
        <v>3883</v>
      </c>
    </row>
    <row r="26" spans="1:6" x14ac:dyDescent="0.25">
      <c r="A26" s="7">
        <v>2018</v>
      </c>
      <c r="B26" s="4" t="s">
        <v>16</v>
      </c>
      <c r="C26" s="4" t="s">
        <v>8</v>
      </c>
      <c r="D26" s="4" t="s">
        <v>9</v>
      </c>
      <c r="E26" s="18">
        <v>634905</v>
      </c>
      <c r="F26" s="9">
        <v>3892</v>
      </c>
    </row>
    <row r="27" spans="1:6" x14ac:dyDescent="0.25">
      <c r="A27" s="7">
        <v>2019</v>
      </c>
      <c r="B27" s="4" t="s">
        <v>17</v>
      </c>
      <c r="C27" s="4" t="s">
        <v>8</v>
      </c>
      <c r="D27" s="4" t="s">
        <v>10</v>
      </c>
      <c r="E27" s="18">
        <v>658702</v>
      </c>
      <c r="F27" s="9">
        <v>3927</v>
      </c>
    </row>
    <row r="28" spans="1:6" x14ac:dyDescent="0.25">
      <c r="A28" s="7">
        <v>2018</v>
      </c>
      <c r="B28" s="4" t="s">
        <v>16</v>
      </c>
      <c r="C28" s="4" t="s">
        <v>8</v>
      </c>
      <c r="D28" s="4" t="s">
        <v>10</v>
      </c>
      <c r="E28" s="18">
        <v>634492</v>
      </c>
      <c r="F28" s="9">
        <v>3976</v>
      </c>
    </row>
    <row r="29" spans="1:6" x14ac:dyDescent="0.25">
      <c r="A29" s="7">
        <v>2019</v>
      </c>
      <c r="B29" s="4" t="s">
        <v>17</v>
      </c>
      <c r="C29" s="4" t="s">
        <v>8</v>
      </c>
      <c r="D29" s="4" t="s">
        <v>11</v>
      </c>
      <c r="E29" s="18">
        <v>658241</v>
      </c>
      <c r="F29" s="9">
        <v>4097</v>
      </c>
    </row>
    <row r="30" spans="1:6" x14ac:dyDescent="0.25">
      <c r="A30" s="7">
        <v>2018</v>
      </c>
      <c r="B30" s="4" t="s">
        <v>16</v>
      </c>
      <c r="C30" s="4" t="s">
        <v>8</v>
      </c>
      <c r="D30" s="4" t="s">
        <v>12</v>
      </c>
      <c r="E30" s="18">
        <v>612501</v>
      </c>
      <c r="F30" s="9">
        <v>4112</v>
      </c>
    </row>
    <row r="31" spans="1:6" x14ac:dyDescent="0.25">
      <c r="A31" s="7">
        <v>2018</v>
      </c>
      <c r="B31" s="4" t="s">
        <v>16</v>
      </c>
      <c r="C31" s="4" t="s">
        <v>8</v>
      </c>
      <c r="D31" s="4" t="s">
        <v>11</v>
      </c>
      <c r="E31" s="18">
        <v>617852</v>
      </c>
      <c r="F31" s="9">
        <v>4115</v>
      </c>
    </row>
    <row r="32" spans="1:6" x14ac:dyDescent="0.25">
      <c r="A32" s="7">
        <v>2018</v>
      </c>
      <c r="B32" s="4" t="s">
        <v>17</v>
      </c>
      <c r="C32" s="4" t="s">
        <v>8</v>
      </c>
      <c r="D32" s="4" t="s">
        <v>12</v>
      </c>
      <c r="E32" s="18">
        <v>701974</v>
      </c>
      <c r="F32" s="9">
        <v>4742</v>
      </c>
    </row>
    <row r="33" spans="1:6" x14ac:dyDescent="0.25">
      <c r="A33" s="7">
        <v>2019</v>
      </c>
      <c r="B33" s="4" t="s">
        <v>16</v>
      </c>
      <c r="C33" s="4" t="s">
        <v>8</v>
      </c>
      <c r="D33" s="4" t="s">
        <v>12</v>
      </c>
      <c r="E33" s="18">
        <v>918045</v>
      </c>
      <c r="F33" s="9">
        <v>5224</v>
      </c>
    </row>
    <row r="34" spans="1:6" x14ac:dyDescent="0.25">
      <c r="A34" s="7">
        <v>2018</v>
      </c>
      <c r="B34" s="4" t="s">
        <v>13</v>
      </c>
      <c r="C34" s="4" t="s">
        <v>14</v>
      </c>
      <c r="D34" s="5" t="s">
        <v>9</v>
      </c>
      <c r="E34" s="19">
        <v>354474</v>
      </c>
      <c r="F34" s="9">
        <v>2383</v>
      </c>
    </row>
    <row r="35" spans="1:6" x14ac:dyDescent="0.25">
      <c r="A35" s="7">
        <v>2018</v>
      </c>
      <c r="B35" s="4" t="s">
        <v>13</v>
      </c>
      <c r="C35" s="4" t="s">
        <v>14</v>
      </c>
      <c r="D35" s="4" t="s">
        <v>10</v>
      </c>
      <c r="E35" s="18">
        <v>354745</v>
      </c>
      <c r="F35" s="9">
        <v>2420</v>
      </c>
    </row>
    <row r="36" spans="1:6" x14ac:dyDescent="0.25">
      <c r="A36" s="7">
        <v>2019</v>
      </c>
      <c r="B36" s="4" t="s">
        <v>16</v>
      </c>
      <c r="C36" s="4" t="s">
        <v>14</v>
      </c>
      <c r="D36" s="5" t="s">
        <v>10</v>
      </c>
      <c r="E36" s="18">
        <v>431140</v>
      </c>
      <c r="F36" s="9">
        <v>2620</v>
      </c>
    </row>
    <row r="37" spans="1:6" x14ac:dyDescent="0.25">
      <c r="A37" s="7">
        <v>2019</v>
      </c>
      <c r="B37" s="4" t="s">
        <v>13</v>
      </c>
      <c r="C37" s="4" t="s">
        <v>14</v>
      </c>
      <c r="D37" s="6" t="s">
        <v>9</v>
      </c>
      <c r="E37" s="19">
        <v>424833</v>
      </c>
      <c r="F37" s="9">
        <v>2661</v>
      </c>
    </row>
    <row r="38" spans="1:6" x14ac:dyDescent="0.25">
      <c r="A38" s="7">
        <v>2019</v>
      </c>
      <c r="B38" s="4" t="s">
        <v>16</v>
      </c>
      <c r="C38" s="4" t="s">
        <v>14</v>
      </c>
      <c r="D38" s="6" t="s">
        <v>11</v>
      </c>
      <c r="E38" s="18">
        <v>431029</v>
      </c>
      <c r="F38" s="9">
        <v>2708</v>
      </c>
    </row>
    <row r="39" spans="1:6" x14ac:dyDescent="0.25">
      <c r="A39" s="7">
        <v>2018</v>
      </c>
      <c r="B39" s="4" t="s">
        <v>13</v>
      </c>
      <c r="C39" s="4" t="s">
        <v>14</v>
      </c>
      <c r="D39" s="6" t="s">
        <v>12</v>
      </c>
      <c r="E39" s="19">
        <v>358719</v>
      </c>
      <c r="F39" s="8">
        <v>2711</v>
      </c>
    </row>
    <row r="40" spans="1:6" x14ac:dyDescent="0.25">
      <c r="A40" s="7">
        <v>2019</v>
      </c>
      <c r="B40" s="4" t="s">
        <v>13</v>
      </c>
      <c r="C40" s="4" t="s">
        <v>14</v>
      </c>
      <c r="D40" s="4" t="s">
        <v>10</v>
      </c>
      <c r="E40" s="18">
        <v>425127</v>
      </c>
      <c r="F40" s="9">
        <v>2729</v>
      </c>
    </row>
    <row r="41" spans="1:6" x14ac:dyDescent="0.25">
      <c r="A41" s="7">
        <v>2018</v>
      </c>
      <c r="B41" s="4" t="s">
        <v>7</v>
      </c>
      <c r="C41" s="4" t="s">
        <v>14</v>
      </c>
      <c r="D41" s="6" t="s">
        <v>12</v>
      </c>
      <c r="E41" s="19">
        <v>379501</v>
      </c>
      <c r="F41" s="8">
        <v>2742</v>
      </c>
    </row>
    <row r="42" spans="1:6" x14ac:dyDescent="0.25">
      <c r="A42" s="7">
        <v>2019</v>
      </c>
      <c r="B42" s="4" t="s">
        <v>13</v>
      </c>
      <c r="C42" s="4" t="s">
        <v>14</v>
      </c>
      <c r="D42" s="6" t="s">
        <v>11</v>
      </c>
      <c r="E42" s="18">
        <v>424718</v>
      </c>
      <c r="F42" s="9">
        <v>2799</v>
      </c>
    </row>
    <row r="43" spans="1:6" x14ac:dyDescent="0.25">
      <c r="A43" s="7">
        <v>2019</v>
      </c>
      <c r="B43" s="4" t="s">
        <v>17</v>
      </c>
      <c r="C43" s="4" t="s">
        <v>14</v>
      </c>
      <c r="D43" s="4" t="s">
        <v>9</v>
      </c>
      <c r="E43" s="19">
        <v>494587</v>
      </c>
      <c r="F43" s="9">
        <v>3006</v>
      </c>
    </row>
    <row r="44" spans="1:6" x14ac:dyDescent="0.25">
      <c r="A44" s="7">
        <v>2019</v>
      </c>
      <c r="B44" s="4" t="s">
        <v>17</v>
      </c>
      <c r="C44" s="4" t="s">
        <v>14</v>
      </c>
      <c r="D44" s="6" t="s">
        <v>10</v>
      </c>
      <c r="E44" s="18">
        <v>494669</v>
      </c>
      <c r="F44" s="9">
        <v>3065</v>
      </c>
    </row>
    <row r="45" spans="1:6" x14ac:dyDescent="0.25">
      <c r="A45" s="7">
        <v>2018</v>
      </c>
      <c r="B45" s="4" t="s">
        <v>7</v>
      </c>
      <c r="C45" s="4" t="s">
        <v>14</v>
      </c>
      <c r="D45" s="5" t="s">
        <v>9</v>
      </c>
      <c r="E45" s="19">
        <v>466323</v>
      </c>
      <c r="F45" s="9">
        <v>3095</v>
      </c>
    </row>
    <row r="46" spans="1:6" x14ac:dyDescent="0.25">
      <c r="A46" s="7">
        <v>2019</v>
      </c>
      <c r="B46" s="4" t="s">
        <v>7</v>
      </c>
      <c r="C46" s="4" t="s">
        <v>14</v>
      </c>
      <c r="D46" s="5" t="s">
        <v>9</v>
      </c>
      <c r="E46" s="19">
        <v>500347</v>
      </c>
      <c r="F46" s="9">
        <v>3101</v>
      </c>
    </row>
    <row r="47" spans="1:6" x14ac:dyDescent="0.25">
      <c r="A47" s="7">
        <v>2018</v>
      </c>
      <c r="B47" s="4" t="s">
        <v>7</v>
      </c>
      <c r="C47" s="4" t="s">
        <v>14</v>
      </c>
      <c r="D47" s="5" t="s">
        <v>10</v>
      </c>
      <c r="E47" s="18">
        <v>466712</v>
      </c>
      <c r="F47" s="9">
        <v>3133</v>
      </c>
    </row>
    <row r="48" spans="1:6" x14ac:dyDescent="0.25">
      <c r="A48" s="7">
        <v>2019</v>
      </c>
      <c r="B48" s="4" t="s">
        <v>7</v>
      </c>
      <c r="C48" s="4" t="s">
        <v>14</v>
      </c>
      <c r="D48" s="5" t="s">
        <v>10</v>
      </c>
      <c r="E48" s="18">
        <v>500601</v>
      </c>
      <c r="F48" s="9">
        <v>3172</v>
      </c>
    </row>
    <row r="49" spans="1:6" x14ac:dyDescent="0.25">
      <c r="A49" s="7">
        <v>2019</v>
      </c>
      <c r="B49" s="4" t="s">
        <v>17</v>
      </c>
      <c r="C49" s="4" t="s">
        <v>14</v>
      </c>
      <c r="D49" s="5" t="s">
        <v>11</v>
      </c>
      <c r="E49" s="18">
        <v>495372</v>
      </c>
      <c r="F49" s="9">
        <v>3197</v>
      </c>
    </row>
    <row r="50" spans="1:6" x14ac:dyDescent="0.25">
      <c r="A50" s="7">
        <v>2019</v>
      </c>
      <c r="B50" s="4" t="s">
        <v>7</v>
      </c>
      <c r="C50" s="4" t="s">
        <v>14</v>
      </c>
      <c r="D50" s="6" t="s">
        <v>11</v>
      </c>
      <c r="E50" s="18">
        <v>500494</v>
      </c>
      <c r="F50" s="9">
        <v>3251</v>
      </c>
    </row>
    <row r="51" spans="1:6" x14ac:dyDescent="0.25">
      <c r="A51" s="7">
        <v>2018</v>
      </c>
      <c r="B51" s="4" t="s">
        <v>7</v>
      </c>
      <c r="C51" s="4" t="s">
        <v>14</v>
      </c>
      <c r="D51" s="5" t="s">
        <v>11</v>
      </c>
      <c r="E51" s="18">
        <v>466527</v>
      </c>
      <c r="F51" s="9">
        <v>3277</v>
      </c>
    </row>
    <row r="52" spans="1:6" x14ac:dyDescent="0.25">
      <c r="A52" s="7">
        <v>2018</v>
      </c>
      <c r="B52" s="4" t="s">
        <v>17</v>
      </c>
      <c r="C52" s="4" t="s">
        <v>14</v>
      </c>
      <c r="D52" s="5" t="s">
        <v>9</v>
      </c>
      <c r="E52" s="19">
        <v>516616</v>
      </c>
      <c r="F52" s="9">
        <v>3381</v>
      </c>
    </row>
    <row r="53" spans="1:6" x14ac:dyDescent="0.25">
      <c r="A53" s="7">
        <v>2018</v>
      </c>
      <c r="B53" s="4" t="s">
        <v>17</v>
      </c>
      <c r="C53" s="4" t="s">
        <v>14</v>
      </c>
      <c r="D53" s="5" t="s">
        <v>10</v>
      </c>
      <c r="E53" s="18">
        <v>516779</v>
      </c>
      <c r="F53" s="9">
        <v>3444</v>
      </c>
    </row>
    <row r="54" spans="1:6" x14ac:dyDescent="0.25">
      <c r="A54" s="7">
        <v>2018</v>
      </c>
      <c r="B54" s="4" t="s">
        <v>16</v>
      </c>
      <c r="C54" s="4" t="s">
        <v>14</v>
      </c>
      <c r="D54" s="5" t="s">
        <v>12</v>
      </c>
      <c r="E54" s="19">
        <v>508821</v>
      </c>
      <c r="F54" s="9">
        <v>3457</v>
      </c>
    </row>
    <row r="55" spans="1:6" x14ac:dyDescent="0.25">
      <c r="A55" s="7">
        <v>2018</v>
      </c>
      <c r="B55" s="4" t="s">
        <v>16</v>
      </c>
      <c r="C55" s="4" t="s">
        <v>14</v>
      </c>
      <c r="D55" s="5" t="s">
        <v>9</v>
      </c>
      <c r="E55" s="18">
        <v>596796</v>
      </c>
      <c r="F55" s="9">
        <v>3856</v>
      </c>
    </row>
    <row r="56" spans="1:6" x14ac:dyDescent="0.25">
      <c r="A56" s="7">
        <v>2018</v>
      </c>
      <c r="B56" s="4" t="s">
        <v>16</v>
      </c>
      <c r="C56" s="4" t="s">
        <v>14</v>
      </c>
      <c r="D56" s="4" t="s">
        <v>10</v>
      </c>
      <c r="E56" s="18">
        <v>596477</v>
      </c>
      <c r="F56" s="9">
        <v>3946</v>
      </c>
    </row>
    <row r="57" spans="1:6" x14ac:dyDescent="0.25">
      <c r="A57" s="7">
        <v>2018</v>
      </c>
      <c r="B57" s="4" t="s">
        <v>13</v>
      </c>
      <c r="C57" s="4" t="s">
        <v>15</v>
      </c>
      <c r="D57" s="6" t="s">
        <v>11</v>
      </c>
      <c r="E57" s="18">
        <v>354839</v>
      </c>
      <c r="F57" s="9">
        <v>2512</v>
      </c>
    </row>
    <row r="58" spans="1:6" x14ac:dyDescent="0.25">
      <c r="A58" s="7">
        <v>2019</v>
      </c>
      <c r="B58" s="4" t="s">
        <v>16</v>
      </c>
      <c r="C58" s="4" t="s">
        <v>15</v>
      </c>
      <c r="D58" s="6" t="s">
        <v>9</v>
      </c>
      <c r="E58" s="19">
        <v>431761</v>
      </c>
      <c r="F58" s="9">
        <v>2562</v>
      </c>
    </row>
    <row r="59" spans="1:6" x14ac:dyDescent="0.25">
      <c r="A59" s="7">
        <v>2018</v>
      </c>
      <c r="B59" s="4" t="s">
        <v>17</v>
      </c>
      <c r="C59" s="4" t="s">
        <v>15</v>
      </c>
      <c r="D59" s="5" t="s">
        <v>11</v>
      </c>
      <c r="E59" s="18">
        <v>517006</v>
      </c>
      <c r="F59" s="9">
        <v>3603</v>
      </c>
    </row>
    <row r="60" spans="1:6" x14ac:dyDescent="0.25">
      <c r="A60" s="7">
        <v>2018</v>
      </c>
      <c r="B60" s="4" t="s">
        <v>16</v>
      </c>
      <c r="C60" s="4" t="s">
        <v>15</v>
      </c>
      <c r="D60" s="5" t="s">
        <v>11</v>
      </c>
      <c r="E60" s="18">
        <v>596103</v>
      </c>
      <c r="F60" s="9">
        <v>4098</v>
      </c>
    </row>
    <row r="61" spans="1:6" x14ac:dyDescent="0.25">
      <c r="A61" s="7">
        <v>2019</v>
      </c>
      <c r="B61" s="4" t="s">
        <v>7</v>
      </c>
      <c r="C61" s="4" t="s">
        <v>15</v>
      </c>
      <c r="D61" s="6" t="s">
        <v>12</v>
      </c>
      <c r="E61" s="19">
        <v>641168</v>
      </c>
      <c r="F61" s="9">
        <v>4302</v>
      </c>
    </row>
    <row r="62" spans="1:6" x14ac:dyDescent="0.25">
      <c r="A62" s="7">
        <v>2019</v>
      </c>
      <c r="B62" s="4" t="s">
        <v>17</v>
      </c>
      <c r="C62" s="4" t="s">
        <v>15</v>
      </c>
      <c r="D62" s="6" t="s">
        <v>12</v>
      </c>
      <c r="E62" s="19">
        <v>681155</v>
      </c>
      <c r="F62" s="9">
        <v>4540</v>
      </c>
    </row>
    <row r="63" spans="1:6" x14ac:dyDescent="0.25">
      <c r="A63" s="7">
        <v>2019</v>
      </c>
      <c r="B63" s="4" t="s">
        <v>16</v>
      </c>
      <c r="C63" s="4" t="s">
        <v>15</v>
      </c>
      <c r="D63" s="6" t="s">
        <v>12</v>
      </c>
      <c r="E63" s="19">
        <v>704556</v>
      </c>
      <c r="F63" s="9">
        <v>4620</v>
      </c>
    </row>
    <row r="64" spans="1:6" x14ac:dyDescent="0.25">
      <c r="A64" s="7">
        <v>2019</v>
      </c>
      <c r="B64" s="4" t="s">
        <v>13</v>
      </c>
      <c r="C64" s="4" t="s">
        <v>15</v>
      </c>
      <c r="D64" s="4" t="s">
        <v>12</v>
      </c>
      <c r="E64" s="19">
        <v>718651</v>
      </c>
      <c r="F64" s="9">
        <v>4898</v>
      </c>
    </row>
    <row r="65" spans="1:6" x14ac:dyDescent="0.25">
      <c r="A65" s="13">
        <v>2018</v>
      </c>
      <c r="B65" s="14" t="s">
        <v>17</v>
      </c>
      <c r="C65" s="14" t="s">
        <v>15</v>
      </c>
      <c r="D65" s="15" t="s">
        <v>12</v>
      </c>
      <c r="E65" s="20">
        <v>770161</v>
      </c>
      <c r="F65" s="16">
        <v>5386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workbookViewId="0">
      <selection activeCell="J86" sqref="J86"/>
    </sheetView>
  </sheetViews>
  <sheetFormatPr defaultRowHeight="12.75" outlineLevelRow="1" x14ac:dyDescent="0.2"/>
  <cols>
    <col min="1" max="9" width="9.140625" style="22"/>
    <col min="10" max="10" width="58.140625" style="22" bestFit="1" customWidth="1"/>
    <col min="11" max="11" width="10.85546875" style="22" bestFit="1" customWidth="1"/>
    <col min="12" max="16384" width="9.140625" style="22"/>
  </cols>
  <sheetData>
    <row r="1" spans="1:11" x14ac:dyDescent="0.2">
      <c r="A1" s="6" t="s">
        <v>18</v>
      </c>
      <c r="B1" s="6" t="s">
        <v>19</v>
      </c>
      <c r="C1" s="6" t="s">
        <v>20</v>
      </c>
      <c r="D1" s="6" t="s">
        <v>21</v>
      </c>
      <c r="E1" s="19" t="s">
        <v>22</v>
      </c>
      <c r="F1" s="6" t="s">
        <v>23</v>
      </c>
      <c r="G1" s="6" t="s">
        <v>24</v>
      </c>
      <c r="H1" s="23"/>
      <c r="I1" s="23"/>
      <c r="J1" s="23"/>
      <c r="K1" s="23"/>
    </row>
    <row r="2" spans="1:11" ht="18" customHeight="1" x14ac:dyDescent="0.2">
      <c r="A2" s="4">
        <v>2018</v>
      </c>
      <c r="B2" s="4" t="s">
        <v>13</v>
      </c>
      <c r="C2" s="4" t="s">
        <v>8</v>
      </c>
      <c r="D2" s="4" t="s">
        <v>12</v>
      </c>
      <c r="E2" s="18">
        <v>449582</v>
      </c>
      <c r="F2" s="4">
        <v>3260</v>
      </c>
      <c r="G2" s="24">
        <f>Table134[[#This Row],[Revenue]]/Table134[[#This Row],[NumCars]]</f>
        <v>137.9085889570552</v>
      </c>
      <c r="H2" s="23"/>
      <c r="I2" s="23"/>
      <c r="J2" s="23"/>
      <c r="K2" s="23"/>
    </row>
    <row r="3" spans="1:11" ht="18" customHeight="1" x14ac:dyDescent="0.2">
      <c r="A3" s="4">
        <v>2018</v>
      </c>
      <c r="B3" s="4" t="s">
        <v>7</v>
      </c>
      <c r="C3" s="4" t="s">
        <v>8</v>
      </c>
      <c r="D3" s="4" t="s">
        <v>12</v>
      </c>
      <c r="E3" s="18">
        <v>480589</v>
      </c>
      <c r="F3" s="4">
        <v>3337</v>
      </c>
      <c r="G3" s="24">
        <f>Table134[[#This Row],[Revenue]]/Table134[[#This Row],[NumCars]]</f>
        <v>144.01827989211867</v>
      </c>
      <c r="H3" s="23"/>
      <c r="I3" s="23"/>
      <c r="J3" s="25" t="s">
        <v>28</v>
      </c>
      <c r="K3" s="26">
        <f>AVERAGE(AE)</f>
        <v>155.52778234262263</v>
      </c>
    </row>
    <row r="4" spans="1:11" ht="18" customHeight="1" x14ac:dyDescent="0.2">
      <c r="A4" s="4">
        <v>2018</v>
      </c>
      <c r="B4" s="4" t="s">
        <v>17</v>
      </c>
      <c r="C4" s="4" t="s">
        <v>8</v>
      </c>
      <c r="D4" s="4" t="s">
        <v>12</v>
      </c>
      <c r="E4" s="18">
        <v>701974</v>
      </c>
      <c r="F4" s="4">
        <v>4742</v>
      </c>
      <c r="G4" s="24">
        <f>Table134[[#This Row],[Revenue]]/Table134[[#This Row],[NumCars]]</f>
        <v>148.0333192745677</v>
      </c>
      <c r="H4" s="23"/>
      <c r="I4" s="23"/>
      <c r="J4" s="23"/>
      <c r="K4" s="23"/>
    </row>
    <row r="5" spans="1:11" x14ac:dyDescent="0.2">
      <c r="A5" s="4">
        <v>2018</v>
      </c>
      <c r="B5" s="4" t="s">
        <v>16</v>
      </c>
      <c r="C5" s="4" t="s">
        <v>8</v>
      </c>
      <c r="D5" s="4" t="s">
        <v>12</v>
      </c>
      <c r="E5" s="18">
        <v>612501</v>
      </c>
      <c r="F5" s="4">
        <v>4112</v>
      </c>
      <c r="G5" s="24">
        <f>Table134[[#This Row],[Revenue]]/Table134[[#This Row],[NumCars]]</f>
        <v>148.95452334630349</v>
      </c>
      <c r="H5" s="23"/>
      <c r="I5" s="23"/>
      <c r="J5" s="27"/>
      <c r="K5" s="23"/>
    </row>
    <row r="6" spans="1:11" x14ac:dyDescent="0.2">
      <c r="A6" s="4">
        <v>2019</v>
      </c>
      <c r="B6" s="4" t="s">
        <v>13</v>
      </c>
      <c r="C6" s="4" t="s">
        <v>8</v>
      </c>
      <c r="D6" s="4" t="s">
        <v>12</v>
      </c>
      <c r="E6" s="18">
        <v>499117</v>
      </c>
      <c r="F6" s="4">
        <v>3296</v>
      </c>
      <c r="G6" s="24">
        <f>Table134[[#This Row],[Revenue]]/Table134[[#This Row],[NumCars]]</f>
        <v>151.43112864077671</v>
      </c>
      <c r="H6" s="23"/>
      <c r="I6" s="23"/>
      <c r="J6" s="28"/>
      <c r="K6" s="23"/>
    </row>
    <row r="7" spans="1:11" x14ac:dyDescent="0.2">
      <c r="A7" s="4">
        <v>2019</v>
      </c>
      <c r="B7" s="4" t="s">
        <v>7</v>
      </c>
      <c r="C7" s="4" t="s">
        <v>8</v>
      </c>
      <c r="D7" s="4" t="s">
        <v>12</v>
      </c>
      <c r="E7" s="18">
        <v>368286</v>
      </c>
      <c r="F7" s="4">
        <v>2153</v>
      </c>
      <c r="G7" s="24">
        <f>Table134[[#This Row],[Revenue]]/Table134[[#This Row],[NumCars]]</f>
        <v>171.05712958662332</v>
      </c>
      <c r="H7" s="23"/>
      <c r="I7" s="23"/>
      <c r="J7" s="23"/>
      <c r="K7" s="23"/>
    </row>
    <row r="8" spans="1:11" x14ac:dyDescent="0.2">
      <c r="A8" s="4">
        <v>2019</v>
      </c>
      <c r="B8" s="4" t="s">
        <v>17</v>
      </c>
      <c r="C8" s="4" t="s">
        <v>8</v>
      </c>
      <c r="D8" s="4" t="s">
        <v>12</v>
      </c>
      <c r="E8" s="18">
        <v>593981</v>
      </c>
      <c r="F8" s="4">
        <v>3555</v>
      </c>
      <c r="G8" s="24">
        <f>Table134[[#This Row],[Revenue]]/Table134[[#This Row],[NumCars]]</f>
        <v>167.0832630098453</v>
      </c>
      <c r="H8" s="23"/>
      <c r="I8" s="23"/>
      <c r="J8" s="23"/>
      <c r="K8" s="23"/>
    </row>
    <row r="9" spans="1:11" x14ac:dyDescent="0.2">
      <c r="A9" s="4">
        <v>2019</v>
      </c>
      <c r="B9" s="4" t="s">
        <v>16</v>
      </c>
      <c r="C9" s="4" t="s">
        <v>8</v>
      </c>
      <c r="D9" s="4" t="s">
        <v>12</v>
      </c>
      <c r="E9" s="18">
        <v>918045</v>
      </c>
      <c r="F9" s="4">
        <v>5224</v>
      </c>
      <c r="G9" s="24">
        <f>Table134[[#This Row],[Revenue]]/Table134[[#This Row],[NumCars]]</f>
        <v>175.73602603369065</v>
      </c>
      <c r="H9" s="23"/>
      <c r="I9" s="23"/>
      <c r="J9" s="23"/>
      <c r="K9" s="23"/>
    </row>
    <row r="10" spans="1:11" ht="12.75" customHeight="1" x14ac:dyDescent="0.2">
      <c r="A10" s="4">
        <v>2018</v>
      </c>
      <c r="B10" s="4" t="s">
        <v>13</v>
      </c>
      <c r="C10" s="4" t="s">
        <v>8</v>
      </c>
      <c r="D10" s="4" t="s">
        <v>10</v>
      </c>
      <c r="E10" s="18">
        <v>359794</v>
      </c>
      <c r="F10" s="4">
        <v>2401</v>
      </c>
      <c r="G10" s="24">
        <f>Table134[[#This Row],[Revenue]]/Table134[[#This Row],[NumCars]]</f>
        <v>149.85172844648062</v>
      </c>
      <c r="H10" s="23"/>
      <c r="I10" s="23"/>
      <c r="J10" s="29" t="s">
        <v>25</v>
      </c>
      <c r="K10" s="26">
        <f>AVERAGE(AH)</f>
        <v>160.70632105949053</v>
      </c>
    </row>
    <row r="11" spans="1:11" x14ac:dyDescent="0.2">
      <c r="A11" s="4">
        <v>2018</v>
      </c>
      <c r="B11" s="4" t="s">
        <v>7</v>
      </c>
      <c r="C11" s="4" t="s">
        <v>8</v>
      </c>
      <c r="D11" s="4" t="s">
        <v>10</v>
      </c>
      <c r="E11" s="18">
        <v>303607</v>
      </c>
      <c r="F11" s="4">
        <v>1982</v>
      </c>
      <c r="G11" s="24">
        <f>Table134[[#This Row],[Revenue]]/Table134[[#This Row],[NumCars]]</f>
        <v>153.1821392532795</v>
      </c>
      <c r="H11" s="23"/>
      <c r="I11" s="23"/>
      <c r="J11" s="23"/>
      <c r="K11" s="23"/>
    </row>
    <row r="12" spans="1:11" x14ac:dyDescent="0.2">
      <c r="A12" s="4">
        <v>2018</v>
      </c>
      <c r="B12" s="4" t="s">
        <v>17</v>
      </c>
      <c r="C12" s="4" t="s">
        <v>8</v>
      </c>
      <c r="D12" s="4" t="s">
        <v>10</v>
      </c>
      <c r="E12" s="18">
        <v>483684</v>
      </c>
      <c r="F12" s="4">
        <v>3090</v>
      </c>
      <c r="G12" s="24">
        <f>Table134[[#This Row],[Revenue]]/Table134[[#This Row],[NumCars]]</f>
        <v>156.53203883495146</v>
      </c>
      <c r="H12" s="23"/>
      <c r="I12" s="23"/>
      <c r="J12" s="23"/>
      <c r="K12" s="23"/>
    </row>
    <row r="13" spans="1:11" x14ac:dyDescent="0.2">
      <c r="A13" s="4">
        <v>2018</v>
      </c>
      <c r="B13" s="4" t="s">
        <v>16</v>
      </c>
      <c r="C13" s="4" t="s">
        <v>8</v>
      </c>
      <c r="D13" s="4" t="s">
        <v>10</v>
      </c>
      <c r="E13" s="18">
        <v>634492</v>
      </c>
      <c r="F13" s="4">
        <v>3976</v>
      </c>
      <c r="G13" s="24">
        <f>Table134[[#This Row],[Revenue]]/Table134[[#This Row],[NumCars]]</f>
        <v>159.58048289738431</v>
      </c>
      <c r="H13" s="23"/>
      <c r="I13" s="23"/>
      <c r="J13" s="23"/>
      <c r="K13" s="23"/>
    </row>
    <row r="14" spans="1:11" x14ac:dyDescent="0.2">
      <c r="A14" s="4">
        <v>2019</v>
      </c>
      <c r="B14" s="4" t="s">
        <v>13</v>
      </c>
      <c r="C14" s="4" t="s">
        <v>8</v>
      </c>
      <c r="D14" s="4" t="s">
        <v>10</v>
      </c>
      <c r="E14" s="18">
        <v>565721</v>
      </c>
      <c r="F14" s="4">
        <v>3515</v>
      </c>
      <c r="G14" s="24">
        <f>Table134[[#This Row],[Revenue]]/Table134[[#This Row],[NumCars]]</f>
        <v>160.9448079658606</v>
      </c>
      <c r="H14" s="23"/>
      <c r="I14" s="23"/>
      <c r="J14" s="23"/>
      <c r="K14" s="23"/>
    </row>
    <row r="15" spans="1:11" x14ac:dyDescent="0.2">
      <c r="A15" s="4">
        <v>2019</v>
      </c>
      <c r="B15" s="4" t="s">
        <v>7</v>
      </c>
      <c r="C15" s="4" t="s">
        <v>8</v>
      </c>
      <c r="D15" s="4" t="s">
        <v>10</v>
      </c>
      <c r="E15" s="18">
        <v>599005</v>
      </c>
      <c r="F15" s="4">
        <v>3650</v>
      </c>
      <c r="G15" s="24">
        <f>Table134[[#This Row],[Revenue]]/Table134[[#This Row],[NumCars]]</f>
        <v>164.11095890410959</v>
      </c>
      <c r="H15" s="23"/>
      <c r="I15" s="23"/>
      <c r="J15" s="23"/>
      <c r="K15" s="23"/>
    </row>
    <row r="16" spans="1:11" x14ac:dyDescent="0.2">
      <c r="A16" s="4">
        <v>2019</v>
      </c>
      <c r="B16" s="4" t="s">
        <v>17</v>
      </c>
      <c r="C16" s="4" t="s">
        <v>8</v>
      </c>
      <c r="D16" s="4" t="s">
        <v>10</v>
      </c>
      <c r="E16" s="18">
        <v>658702</v>
      </c>
      <c r="F16" s="4">
        <v>3927</v>
      </c>
      <c r="G16" s="24">
        <f>Table134[[#This Row],[Revenue]]/Table134[[#This Row],[NumCars]]</f>
        <v>167.73669467787116</v>
      </c>
      <c r="H16" s="23"/>
      <c r="I16" s="23"/>
      <c r="J16" s="23"/>
      <c r="K16" s="23"/>
    </row>
    <row r="17" spans="1:11" x14ac:dyDescent="0.2">
      <c r="A17" s="4">
        <v>2019</v>
      </c>
      <c r="B17" s="4" t="s">
        <v>16</v>
      </c>
      <c r="C17" s="4" t="s">
        <v>8</v>
      </c>
      <c r="D17" s="4" t="s">
        <v>10</v>
      </c>
      <c r="E17" s="18">
        <v>541112</v>
      </c>
      <c r="F17" s="4">
        <v>3115</v>
      </c>
      <c r="G17" s="24">
        <f>Table134[[#This Row],[Revenue]]/Table134[[#This Row],[NumCars]]</f>
        <v>173.71171749598716</v>
      </c>
      <c r="H17" s="23"/>
      <c r="I17" s="23"/>
      <c r="J17" s="23"/>
      <c r="K17" s="23"/>
    </row>
    <row r="18" spans="1:11" ht="12.75" customHeight="1" x14ac:dyDescent="0.2">
      <c r="A18" s="4">
        <v>2018</v>
      </c>
      <c r="B18" s="4" t="s">
        <v>13</v>
      </c>
      <c r="C18" s="4" t="s">
        <v>8</v>
      </c>
      <c r="D18" s="4" t="s">
        <v>9</v>
      </c>
      <c r="E18" s="18">
        <v>359382</v>
      </c>
      <c r="F18" s="4">
        <v>2335</v>
      </c>
      <c r="G18" s="24">
        <f>Table134[[#This Row],[Revenue]]/Table134[[#This Row],[NumCars]]</f>
        <v>153.91092077087794</v>
      </c>
      <c r="H18" s="23"/>
      <c r="I18" s="23"/>
      <c r="J18" s="23"/>
      <c r="K18" s="23"/>
    </row>
    <row r="19" spans="1:11" x14ac:dyDescent="0.2">
      <c r="A19" s="4">
        <v>2018</v>
      </c>
      <c r="B19" s="4" t="s">
        <v>7</v>
      </c>
      <c r="C19" s="4" t="s">
        <v>8</v>
      </c>
      <c r="D19" s="4" t="s">
        <v>9</v>
      </c>
      <c r="E19" s="18">
        <v>303242</v>
      </c>
      <c r="F19" s="4">
        <v>1933</v>
      </c>
      <c r="G19" s="24">
        <f>Table134[[#This Row],[Revenue]]/Table134[[#This Row],[NumCars]]</f>
        <v>156.87635799275736</v>
      </c>
      <c r="H19" s="23"/>
      <c r="I19" s="23"/>
      <c r="J19" s="29" t="s">
        <v>26</v>
      </c>
      <c r="K19" s="26">
        <f>AVERAGE(AP)</f>
        <v>164.24168204511858</v>
      </c>
    </row>
    <row r="20" spans="1:11" x14ac:dyDescent="0.2">
      <c r="A20" s="4">
        <v>2018</v>
      </c>
      <c r="B20" s="4" t="s">
        <v>17</v>
      </c>
      <c r="C20" s="4" t="s">
        <v>8</v>
      </c>
      <c r="D20" s="4" t="s">
        <v>9</v>
      </c>
      <c r="E20" s="18">
        <v>483322</v>
      </c>
      <c r="F20" s="4">
        <v>3004</v>
      </c>
      <c r="G20" s="24">
        <f>Table134[[#This Row],[Revenue]]/Table134[[#This Row],[NumCars]]</f>
        <v>160.89280958721704</v>
      </c>
      <c r="H20" s="23"/>
      <c r="I20" s="23"/>
      <c r="J20" s="23"/>
      <c r="K20" s="23"/>
    </row>
    <row r="21" spans="1:11" x14ac:dyDescent="0.2">
      <c r="A21" s="4">
        <v>2018</v>
      </c>
      <c r="B21" s="4" t="s">
        <v>16</v>
      </c>
      <c r="C21" s="4" t="s">
        <v>8</v>
      </c>
      <c r="D21" s="4" t="s">
        <v>9</v>
      </c>
      <c r="E21" s="18">
        <v>634905</v>
      </c>
      <c r="F21" s="4">
        <v>3892</v>
      </c>
      <c r="G21" s="24">
        <f>Table134[[#This Row],[Revenue]]/Table134[[#This Row],[NumCars]]</f>
        <v>163.13078108941417</v>
      </c>
      <c r="H21" s="23"/>
      <c r="I21" s="23"/>
      <c r="J21" s="23"/>
      <c r="K21" s="23"/>
    </row>
    <row r="22" spans="1:11" x14ac:dyDescent="0.2">
      <c r="A22" s="4">
        <v>2019</v>
      </c>
      <c r="B22" s="4" t="s">
        <v>13</v>
      </c>
      <c r="C22" s="4" t="s">
        <v>8</v>
      </c>
      <c r="D22" s="4" t="s">
        <v>9</v>
      </c>
      <c r="E22" s="18">
        <v>565965</v>
      </c>
      <c r="F22" s="4">
        <v>3418</v>
      </c>
      <c r="G22" s="24">
        <f>Table134[[#This Row],[Revenue]]/Table134[[#This Row],[NumCars]]</f>
        <v>165.58367466354593</v>
      </c>
      <c r="H22" s="23"/>
      <c r="I22" s="23"/>
      <c r="J22" s="23"/>
      <c r="K22" s="23"/>
    </row>
    <row r="23" spans="1:11" x14ac:dyDescent="0.2">
      <c r="A23" s="4">
        <v>2019</v>
      </c>
      <c r="B23" s="4" t="s">
        <v>7</v>
      </c>
      <c r="C23" s="4" t="s">
        <v>8</v>
      </c>
      <c r="D23" s="4" t="s">
        <v>9</v>
      </c>
      <c r="E23" s="18">
        <v>599690</v>
      </c>
      <c r="F23" s="4">
        <v>3556</v>
      </c>
      <c r="G23" s="24">
        <f>Table134[[#This Row],[Revenue]]/Table134[[#This Row],[NumCars]]</f>
        <v>168.64173228346456</v>
      </c>
      <c r="H23" s="23"/>
      <c r="I23" s="23"/>
      <c r="J23" s="23"/>
      <c r="K23" s="23"/>
    </row>
    <row r="24" spans="1:11" x14ac:dyDescent="0.2">
      <c r="A24" s="4">
        <v>2019</v>
      </c>
      <c r="B24" s="4" t="s">
        <v>17</v>
      </c>
      <c r="C24" s="4" t="s">
        <v>8</v>
      </c>
      <c r="D24" s="4" t="s">
        <v>9</v>
      </c>
      <c r="E24" s="18">
        <v>658374</v>
      </c>
      <c r="F24" s="4">
        <v>3883</v>
      </c>
      <c r="G24" s="24">
        <f>Table134[[#This Row],[Revenue]]/Table134[[#This Row],[NumCars]]</f>
        <v>169.5529229976822</v>
      </c>
      <c r="H24" s="23"/>
      <c r="I24" s="23"/>
      <c r="J24" s="23"/>
      <c r="K24" s="23"/>
    </row>
    <row r="25" spans="1:11" x14ac:dyDescent="0.2">
      <c r="A25" s="4">
        <v>2019</v>
      </c>
      <c r="B25" s="4" t="s">
        <v>16</v>
      </c>
      <c r="C25" s="4" t="s">
        <v>8</v>
      </c>
      <c r="D25" s="4" t="s">
        <v>9</v>
      </c>
      <c r="E25" s="18">
        <v>540411</v>
      </c>
      <c r="F25" s="4">
        <v>3082</v>
      </c>
      <c r="G25" s="24">
        <f>Table134[[#This Row],[Revenue]]/Table134[[#This Row],[NumCars]]</f>
        <v>175.34425697598962</v>
      </c>
      <c r="H25" s="23"/>
      <c r="I25" s="23"/>
      <c r="J25" s="23"/>
      <c r="K25" s="23"/>
    </row>
    <row r="26" spans="1:11" ht="12.75" customHeight="1" x14ac:dyDescent="0.2">
      <c r="A26" s="4">
        <v>2018</v>
      </c>
      <c r="B26" s="4" t="s">
        <v>13</v>
      </c>
      <c r="C26" s="4" t="s">
        <v>8</v>
      </c>
      <c r="D26" s="4" t="s">
        <v>11</v>
      </c>
      <c r="E26" s="18">
        <v>360039</v>
      </c>
      <c r="F26" s="4">
        <v>2488</v>
      </c>
      <c r="G26" s="24">
        <f>Table134[[#This Row],[Revenue]]/Table134[[#This Row],[NumCars]]</f>
        <v>144.71020900321543</v>
      </c>
      <c r="H26" s="23"/>
      <c r="I26" s="23"/>
      <c r="J26" s="23"/>
      <c r="K26" s="23"/>
    </row>
    <row r="27" spans="1:11" x14ac:dyDescent="0.2">
      <c r="A27" s="4">
        <v>2018</v>
      </c>
      <c r="B27" s="4" t="s">
        <v>7</v>
      </c>
      <c r="C27" s="4" t="s">
        <v>8</v>
      </c>
      <c r="D27" s="4" t="s">
        <v>11</v>
      </c>
      <c r="E27" s="18">
        <v>303199</v>
      </c>
      <c r="F27" s="4">
        <v>2027</v>
      </c>
      <c r="G27" s="24">
        <f>Table134[[#This Row],[Revenue]]/Table134[[#This Row],[NumCars]]</f>
        <v>149.5801677355698</v>
      </c>
      <c r="H27" s="23"/>
      <c r="I27" s="23"/>
      <c r="J27" s="29" t="s">
        <v>27</v>
      </c>
      <c r="K27" s="26">
        <f>AVERAGE(AS)</f>
        <v>154.73122699225058</v>
      </c>
    </row>
    <row r="28" spans="1:11" outlineLevel="1" x14ac:dyDescent="0.2">
      <c r="A28" s="4">
        <v>2018</v>
      </c>
      <c r="B28" s="4" t="s">
        <v>17</v>
      </c>
      <c r="C28" s="4" t="s">
        <v>8</v>
      </c>
      <c r="D28" s="4" t="s">
        <v>11</v>
      </c>
      <c r="E28" s="18">
        <v>482829</v>
      </c>
      <c r="F28" s="4">
        <v>3201</v>
      </c>
      <c r="G28" s="24">
        <f>Table134[[#This Row],[Revenue]]/Table134[[#This Row],[NumCars]]</f>
        <v>150.8369259606373</v>
      </c>
      <c r="H28" s="23"/>
      <c r="I28" s="23"/>
      <c r="J28" s="23"/>
      <c r="K28" s="23"/>
    </row>
    <row r="29" spans="1:11" x14ac:dyDescent="0.2">
      <c r="A29" s="4">
        <v>2018</v>
      </c>
      <c r="B29" s="4" t="s">
        <v>16</v>
      </c>
      <c r="C29" s="4" t="s">
        <v>8</v>
      </c>
      <c r="D29" s="4" t="s">
        <v>11</v>
      </c>
      <c r="E29" s="18">
        <v>617852</v>
      </c>
      <c r="F29" s="4">
        <v>4115</v>
      </c>
      <c r="G29" s="24">
        <f>Table134[[#This Row],[Revenue]]/Table134[[#This Row],[NumCars]]</f>
        <v>150.14629404617253</v>
      </c>
      <c r="H29" s="23"/>
      <c r="I29" s="23"/>
      <c r="J29" s="23"/>
      <c r="K29" s="23"/>
    </row>
    <row r="30" spans="1:11" x14ac:dyDescent="0.2">
      <c r="A30" s="4">
        <v>2019</v>
      </c>
      <c r="B30" s="4" t="s">
        <v>13</v>
      </c>
      <c r="C30" s="4" t="s">
        <v>8</v>
      </c>
      <c r="D30" s="4" t="s">
        <v>11</v>
      </c>
      <c r="E30" s="18">
        <v>565749</v>
      </c>
      <c r="F30" s="4">
        <v>3623</v>
      </c>
      <c r="G30" s="24">
        <f>Table134[[#This Row],[Revenue]]/Table134[[#This Row],[NumCars]]</f>
        <v>156.15484405189071</v>
      </c>
      <c r="H30" s="23"/>
      <c r="I30" s="23"/>
      <c r="J30" s="23"/>
      <c r="K30" s="23"/>
    </row>
    <row r="31" spans="1:11" x14ac:dyDescent="0.2">
      <c r="A31" s="4">
        <v>2019</v>
      </c>
      <c r="B31" s="4" t="s">
        <v>7</v>
      </c>
      <c r="C31" s="4" t="s">
        <v>8</v>
      </c>
      <c r="D31" s="4" t="s">
        <v>11</v>
      </c>
      <c r="E31" s="18">
        <v>599382</v>
      </c>
      <c r="F31" s="4">
        <v>3783</v>
      </c>
      <c r="G31" s="24">
        <f>Table134[[#This Row],[Revenue]]/Table134[[#This Row],[NumCars]]</f>
        <v>158.44091990483744</v>
      </c>
      <c r="H31" s="23"/>
      <c r="I31" s="23"/>
      <c r="J31" s="23"/>
      <c r="K31" s="23"/>
    </row>
    <row r="32" spans="1:11" x14ac:dyDescent="0.2">
      <c r="A32" s="4">
        <v>2019</v>
      </c>
      <c r="B32" s="4" t="s">
        <v>17</v>
      </c>
      <c r="C32" s="4" t="s">
        <v>8</v>
      </c>
      <c r="D32" s="4" t="s">
        <v>11</v>
      </c>
      <c r="E32" s="18">
        <v>658241</v>
      </c>
      <c r="F32" s="4">
        <v>4097</v>
      </c>
      <c r="G32" s="24">
        <f>Table134[[#This Row],[Revenue]]/Table134[[#This Row],[NumCars]]</f>
        <v>160.66414449597266</v>
      </c>
      <c r="H32" s="23"/>
      <c r="I32" s="23"/>
      <c r="J32" s="23"/>
      <c r="K32" s="23"/>
    </row>
    <row r="33" spans="1:11" x14ac:dyDescent="0.2">
      <c r="A33" s="4">
        <v>2019</v>
      </c>
      <c r="B33" s="4" t="s">
        <v>16</v>
      </c>
      <c r="C33" s="4" t="s">
        <v>8</v>
      </c>
      <c r="D33" s="4" t="s">
        <v>11</v>
      </c>
      <c r="E33" s="18">
        <v>540599</v>
      </c>
      <c r="F33" s="4">
        <v>3231</v>
      </c>
      <c r="G33" s="24">
        <f>Table134[[#This Row],[Revenue]]/Table134[[#This Row],[NumCars]]</f>
        <v>167.31631073970908</v>
      </c>
      <c r="H33" s="23"/>
      <c r="I33" s="23"/>
      <c r="J33" s="23"/>
      <c r="K33" s="23"/>
    </row>
    <row r="76" spans="10:10" x14ac:dyDescent="0.2">
      <c r="J76" s="1" t="s">
        <v>29</v>
      </c>
    </row>
    <row r="77" spans="10:10" x14ac:dyDescent="0.2">
      <c r="J77" s="1"/>
    </row>
    <row r="78" spans="10:10" x14ac:dyDescent="0.2">
      <c r="J78" s="1"/>
    </row>
    <row r="79" spans="10:10" x14ac:dyDescent="0.2">
      <c r="J79" s="1" t="s">
        <v>30</v>
      </c>
    </row>
  </sheetData>
  <conditionalFormatting sqref="G2:G9">
    <cfRule type="cellIs" dxfId="14" priority="8" operator="greaterThan">
      <formula>$K$3</formula>
    </cfRule>
    <cfRule type="cellIs" dxfId="13" priority="4" operator="greaterThan">
      <formula>$K$3</formula>
    </cfRule>
  </conditionalFormatting>
  <conditionalFormatting sqref="G10:G17">
    <cfRule type="cellIs" dxfId="12" priority="7" operator="greaterThan">
      <formula>$K$10</formula>
    </cfRule>
    <cfRule type="cellIs" dxfId="11" priority="3" operator="greaterThan">
      <formula>$K$10</formula>
    </cfRule>
  </conditionalFormatting>
  <conditionalFormatting sqref="G18:G25">
    <cfRule type="cellIs" dxfId="10" priority="6" operator="greaterThan">
      <formula>$K$19</formula>
    </cfRule>
    <cfRule type="cellIs" dxfId="9" priority="2" operator="greaterThan">
      <formula>$K$19</formula>
    </cfRule>
  </conditionalFormatting>
  <conditionalFormatting sqref="G26:G33">
    <cfRule type="cellIs" dxfId="0" priority="5" operator="greaterThan">
      <formula>$K$27</formula>
    </cfRule>
    <cfRule type="cellIs" dxfId="1" priority="1" operator="greaterThan">
      <formula>$K$27</formula>
    </cfRule>
  </conditionalFormatting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Anakysed by</vt:lpstr>
      <vt:lpstr>Data</vt:lpstr>
      <vt:lpstr>Sorted</vt:lpstr>
      <vt:lpstr>Airport</vt:lpstr>
      <vt:lpstr>AE</vt:lpstr>
      <vt:lpstr>AH</vt:lpstr>
      <vt:lpstr>AP</vt:lpstr>
      <vt:lpstr>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muthoni</dc:creator>
  <cp:lastModifiedBy>muthoni</cp:lastModifiedBy>
  <dcterms:created xsi:type="dcterms:W3CDTF">2021-04-04T06:35:08Z</dcterms:created>
  <dcterms:modified xsi:type="dcterms:W3CDTF">2021-04-04T19:22:35Z</dcterms:modified>
</cp:coreProperties>
</file>